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yta\Desktop\socjologia\"/>
    </mc:Choice>
  </mc:AlternateContent>
  <bookViews>
    <workbookView xWindow="0" yWindow="0" windowWidth="28800" windowHeight="12030"/>
  </bookViews>
  <sheets>
    <sheet name="Zmiany 2025_2026" sheetId="9" r:id="rId1"/>
    <sheet name="Projektowanie społ. SD" sheetId="8" r:id="rId2"/>
  </sheets>
  <definedNames>
    <definedName name="_xlnm._FilterDatabase" localSheetId="1" hidden="1">'Projektowanie społ. SD'!$A$7:$AF$7</definedName>
    <definedName name="_xlnm.Print_Area" localSheetId="1">'Projektowanie społ. SD'!$A$1:$AF$71</definedName>
    <definedName name="OLE_LINK1" localSheetId="1">'Projektowanie społ. SD'!#REF!</definedName>
    <definedName name="_xlnm.Print_Titles" localSheetId="1">'Projektowanie społ. SD'!$4:$7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66" i="9" l="1"/>
  <c r="AA66" i="9"/>
  <c r="Z66" i="9"/>
  <c r="U66" i="9"/>
  <c r="T66" i="9"/>
  <c r="O66" i="9"/>
  <c r="N66" i="9"/>
  <c r="I66" i="9"/>
  <c r="AF65" i="9"/>
  <c r="AA65" i="9"/>
  <c r="Z65" i="9"/>
  <c r="U65" i="9"/>
  <c r="T65" i="9"/>
  <c r="O65" i="9"/>
  <c r="N65" i="9"/>
  <c r="I65" i="9"/>
  <c r="AF64" i="9"/>
  <c r="AA64" i="9"/>
  <c r="Z64" i="9"/>
  <c r="U64" i="9"/>
  <c r="T64" i="9"/>
  <c r="O64" i="9"/>
  <c r="N64" i="9"/>
  <c r="I64" i="9"/>
  <c r="G62" i="9"/>
  <c r="F62" i="9"/>
  <c r="E62" i="9"/>
  <c r="G61" i="9"/>
  <c r="F61" i="9"/>
  <c r="E61" i="9"/>
  <c r="G60" i="9"/>
  <c r="F60" i="9"/>
  <c r="E60" i="9"/>
  <c r="G59" i="9"/>
  <c r="F59" i="9"/>
  <c r="E59" i="9"/>
  <c r="G58" i="9"/>
  <c r="F58" i="9"/>
  <c r="E58" i="9"/>
  <c r="G57" i="9"/>
  <c r="F57" i="9"/>
  <c r="E57" i="9"/>
  <c r="G56" i="9"/>
  <c r="F56" i="9"/>
  <c r="E56" i="9"/>
  <c r="G55" i="9"/>
  <c r="F55" i="9"/>
  <c r="E55" i="9"/>
  <c r="G54" i="9"/>
  <c r="F54" i="9"/>
  <c r="E54" i="9"/>
  <c r="G53" i="9"/>
  <c r="F53" i="9"/>
  <c r="E53" i="9"/>
  <c r="G52" i="9"/>
  <c r="F52" i="9"/>
  <c r="E52" i="9"/>
  <c r="F51" i="9"/>
  <c r="E51" i="9"/>
  <c r="G50" i="9"/>
  <c r="F50" i="9"/>
  <c r="E50" i="9"/>
  <c r="G49" i="9"/>
  <c r="F49" i="9"/>
  <c r="E49" i="9"/>
  <c r="G48" i="9"/>
  <c r="F48" i="9"/>
  <c r="E48" i="9"/>
  <c r="G47" i="9"/>
  <c r="F47" i="9"/>
  <c r="E47" i="9"/>
  <c r="G46" i="9"/>
  <c r="F46" i="9"/>
  <c r="E46" i="9"/>
  <c r="G45" i="9"/>
  <c r="F45" i="9"/>
  <c r="E45" i="9"/>
  <c r="G44" i="9"/>
  <c r="F44" i="9"/>
  <c r="E44" i="9"/>
  <c r="G43" i="9"/>
  <c r="F43" i="9"/>
  <c r="F66" i="9" s="1"/>
  <c r="E43" i="9"/>
  <c r="E66" i="9" s="1"/>
  <c r="G42" i="9"/>
  <c r="F42" i="9"/>
  <c r="E42" i="9"/>
  <c r="G41" i="9"/>
  <c r="F41" i="9"/>
  <c r="E41" i="9"/>
  <c r="G40" i="9"/>
  <c r="F40" i="9"/>
  <c r="E40" i="9"/>
  <c r="G39" i="9"/>
  <c r="F39" i="9"/>
  <c r="E39" i="9"/>
  <c r="G38" i="9"/>
  <c r="F38" i="9"/>
  <c r="E38" i="9"/>
  <c r="G37" i="9"/>
  <c r="F37" i="9"/>
  <c r="E37" i="9"/>
  <c r="G36" i="9"/>
  <c r="F36" i="9"/>
  <c r="E36" i="9"/>
  <c r="G35" i="9"/>
  <c r="F35" i="9"/>
  <c r="E35" i="9"/>
  <c r="G34" i="9"/>
  <c r="F34" i="9"/>
  <c r="E34" i="9"/>
  <c r="G33" i="9"/>
  <c r="F33" i="9"/>
  <c r="F65" i="9" s="1"/>
  <c r="E33" i="9"/>
  <c r="E65" i="9" s="1"/>
  <c r="G32" i="9"/>
  <c r="F32" i="9"/>
  <c r="E32" i="9"/>
  <c r="G31" i="9"/>
  <c r="F31" i="9"/>
  <c r="E31" i="9"/>
  <c r="G30" i="9"/>
  <c r="F30" i="9"/>
  <c r="E30" i="9"/>
  <c r="G29" i="9"/>
  <c r="F29" i="9"/>
  <c r="E29" i="9"/>
  <c r="G28" i="9"/>
  <c r="F28" i="9"/>
  <c r="E28" i="9"/>
  <c r="G27" i="9"/>
  <c r="F27" i="9"/>
  <c r="E27" i="9"/>
  <c r="G26" i="9"/>
  <c r="F26" i="9"/>
  <c r="E26" i="9"/>
  <c r="G25" i="9"/>
  <c r="F25" i="9"/>
  <c r="E25" i="9"/>
  <c r="G24" i="9"/>
  <c r="F24" i="9"/>
  <c r="E24" i="9"/>
  <c r="G23" i="9"/>
  <c r="F23" i="9"/>
  <c r="E23" i="9"/>
  <c r="G22" i="9"/>
  <c r="F22" i="9"/>
  <c r="E22" i="9"/>
  <c r="G21" i="9"/>
  <c r="F21" i="9"/>
  <c r="E21" i="9"/>
  <c r="G20" i="9"/>
  <c r="F20" i="9"/>
  <c r="E20" i="9"/>
  <c r="G19" i="9"/>
  <c r="F19" i="9"/>
  <c r="E19" i="9"/>
  <c r="G18" i="9"/>
  <c r="F18" i="9"/>
  <c r="E18" i="9"/>
  <c r="G17" i="9"/>
  <c r="F17" i="9"/>
  <c r="E17" i="9"/>
  <c r="G16" i="9"/>
  <c r="F16" i="9"/>
  <c r="E16" i="9"/>
  <c r="G15" i="9"/>
  <c r="F15" i="9"/>
  <c r="E15" i="9"/>
  <c r="G14" i="9"/>
  <c r="F14" i="9"/>
  <c r="E14" i="9"/>
  <c r="G13" i="9"/>
  <c r="F13" i="9"/>
  <c r="E13" i="9"/>
  <c r="G12" i="9"/>
  <c r="F12" i="9"/>
  <c r="E12" i="9"/>
  <c r="G11" i="9"/>
  <c r="F11" i="9"/>
  <c r="E11" i="9"/>
  <c r="G10" i="9"/>
  <c r="F10" i="9"/>
  <c r="E10" i="9"/>
  <c r="G9" i="9"/>
  <c r="F9" i="9"/>
  <c r="E9" i="9"/>
  <c r="G8" i="9"/>
  <c r="F8" i="9"/>
  <c r="E8" i="9"/>
  <c r="E64" i="9" l="1"/>
  <c r="F64" i="9"/>
  <c r="Z66" i="8"/>
  <c r="Z65" i="8"/>
  <c r="AF65" i="8"/>
  <c r="AF66" i="8"/>
  <c r="E18" i="8" l="1"/>
  <c r="F18" i="8"/>
  <c r="G18" i="8"/>
  <c r="E15" i="8"/>
  <c r="F15" i="8"/>
  <c r="G15" i="8"/>
  <c r="E16" i="8"/>
  <c r="F16" i="8"/>
  <c r="G16" i="8"/>
  <c r="E9" i="8"/>
  <c r="F9" i="8"/>
  <c r="G9" i="8"/>
  <c r="E10" i="8"/>
  <c r="F10" i="8"/>
  <c r="G10" i="8"/>
  <c r="E11" i="8"/>
  <c r="F11" i="8"/>
  <c r="G11" i="8"/>
  <c r="E12" i="8"/>
  <c r="F12" i="8"/>
  <c r="G12" i="8"/>
  <c r="E13" i="8"/>
  <c r="F13" i="8"/>
  <c r="G13" i="8"/>
  <c r="E14" i="8"/>
  <c r="F14" i="8"/>
  <c r="G14" i="8"/>
  <c r="E17" i="8"/>
  <c r="F17" i="8"/>
  <c r="G17" i="8"/>
  <c r="E19" i="8"/>
  <c r="F19" i="8"/>
  <c r="G19" i="8"/>
  <c r="E20" i="8"/>
  <c r="F20" i="8"/>
  <c r="G20" i="8"/>
  <c r="E21" i="8"/>
  <c r="F21" i="8"/>
  <c r="G21" i="8"/>
  <c r="E22" i="8"/>
  <c r="F22" i="8"/>
  <c r="G22" i="8"/>
  <c r="E23" i="8"/>
  <c r="F23" i="8"/>
  <c r="G23" i="8"/>
  <c r="E24" i="8"/>
  <c r="F24" i="8"/>
  <c r="G24" i="8"/>
  <c r="E25" i="8"/>
  <c r="F25" i="8"/>
  <c r="G25" i="8"/>
  <c r="E26" i="8"/>
  <c r="F26" i="8"/>
  <c r="G26" i="8"/>
  <c r="E27" i="8"/>
  <c r="F27" i="8"/>
  <c r="G27" i="8"/>
  <c r="E28" i="8"/>
  <c r="F28" i="8"/>
  <c r="G28" i="8"/>
  <c r="E29" i="8"/>
  <c r="F29" i="8"/>
  <c r="G29" i="8"/>
  <c r="E30" i="8"/>
  <c r="F30" i="8"/>
  <c r="G30" i="8"/>
  <c r="E31" i="8"/>
  <c r="F31" i="8"/>
  <c r="G31" i="8"/>
  <c r="E32" i="8"/>
  <c r="F32" i="8"/>
  <c r="G32" i="8"/>
  <c r="E33" i="8"/>
  <c r="F33" i="8"/>
  <c r="G33" i="8"/>
  <c r="E34" i="8"/>
  <c r="F34" i="8"/>
  <c r="G34" i="8"/>
  <c r="E35" i="8"/>
  <c r="F35" i="8"/>
  <c r="G35" i="8"/>
  <c r="E36" i="8"/>
  <c r="F36" i="8"/>
  <c r="G36" i="8"/>
  <c r="E37" i="8"/>
  <c r="F37" i="8"/>
  <c r="G37" i="8"/>
  <c r="E38" i="8"/>
  <c r="F38" i="8"/>
  <c r="G38" i="8"/>
  <c r="E39" i="8"/>
  <c r="F39" i="8"/>
  <c r="G39" i="8"/>
  <c r="E40" i="8"/>
  <c r="F40" i="8"/>
  <c r="G40" i="8"/>
  <c r="E41" i="8"/>
  <c r="F41" i="8"/>
  <c r="G41" i="8"/>
  <c r="E42" i="8"/>
  <c r="F42" i="8"/>
  <c r="G42" i="8"/>
  <c r="E43" i="8"/>
  <c r="F43" i="8"/>
  <c r="G43" i="8"/>
  <c r="E44" i="8"/>
  <c r="F44" i="8"/>
  <c r="G44" i="8"/>
  <c r="E45" i="8"/>
  <c r="F45" i="8"/>
  <c r="G45" i="8"/>
  <c r="E46" i="8"/>
  <c r="F46" i="8"/>
  <c r="G46" i="8"/>
  <c r="E47" i="8"/>
  <c r="F47" i="8"/>
  <c r="G47" i="8"/>
  <c r="E48" i="8"/>
  <c r="F48" i="8"/>
  <c r="G48" i="8"/>
  <c r="E49" i="8"/>
  <c r="F49" i="8"/>
  <c r="G49" i="8"/>
  <c r="E50" i="8"/>
  <c r="F50" i="8"/>
  <c r="G50" i="8"/>
  <c r="E51" i="8"/>
  <c r="F51" i="8"/>
  <c r="E52" i="8"/>
  <c r="F52" i="8"/>
  <c r="G52" i="8"/>
  <c r="G8" i="8"/>
  <c r="F8" i="8"/>
  <c r="E8" i="8"/>
  <c r="AA66" i="8" l="1"/>
  <c r="AA65" i="8"/>
  <c r="AA64" i="8"/>
  <c r="U66" i="8"/>
  <c r="U65" i="8"/>
  <c r="U64" i="8"/>
  <c r="O66" i="8"/>
  <c r="O65" i="8"/>
  <c r="O64" i="8"/>
  <c r="T64" i="8"/>
  <c r="T65" i="8"/>
  <c r="T66" i="8"/>
  <c r="AF64" i="8" l="1"/>
  <c r="Z64" i="8"/>
  <c r="N66" i="8"/>
  <c r="N65" i="8"/>
  <c r="N64" i="8"/>
  <c r="I66" i="8"/>
  <c r="I65" i="8"/>
  <c r="I64" i="8"/>
  <c r="G62" i="8" l="1"/>
  <c r="F62" i="8"/>
  <c r="E62" i="8"/>
  <c r="G61" i="8"/>
  <c r="F61" i="8"/>
  <c r="E61" i="8"/>
  <c r="G60" i="8"/>
  <c r="F60" i="8"/>
  <c r="E60" i="8"/>
  <c r="G59" i="8"/>
  <c r="F59" i="8"/>
  <c r="E59" i="8"/>
  <c r="G58" i="8"/>
  <c r="F58" i="8"/>
  <c r="E58" i="8"/>
  <c r="G57" i="8"/>
  <c r="F57" i="8"/>
  <c r="E57" i="8"/>
  <c r="G56" i="8"/>
  <c r="F56" i="8"/>
  <c r="E56" i="8"/>
  <c r="G55" i="8"/>
  <c r="F55" i="8"/>
  <c r="E55" i="8"/>
  <c r="G54" i="8"/>
  <c r="F54" i="8"/>
  <c r="E54" i="8"/>
  <c r="G53" i="8"/>
  <c r="F53" i="8"/>
  <c r="E53" i="8"/>
  <c r="E64" i="8" l="1"/>
  <c r="E66" i="8"/>
  <c r="F66" i="8"/>
  <c r="F65" i="8"/>
  <c r="F64" i="8"/>
  <c r="E65" i="8"/>
</calcChain>
</file>

<file path=xl/sharedStrings.xml><?xml version="1.0" encoding="utf-8"?>
<sst xmlns="http://schemas.openxmlformats.org/spreadsheetml/2006/main" count="368" uniqueCount="120">
  <si>
    <t>LP.</t>
  </si>
  <si>
    <t>NAZWA PRZEDMIOTU</t>
  </si>
  <si>
    <t>ECTS</t>
  </si>
  <si>
    <t>W</t>
  </si>
  <si>
    <t>Ć</t>
  </si>
  <si>
    <t>Liczba godzin</t>
  </si>
  <si>
    <t>Forma zal</t>
  </si>
  <si>
    <t>Forma zajęć</t>
  </si>
  <si>
    <t>SEMESTR 1</t>
  </si>
  <si>
    <t>SEMESTR 2</t>
  </si>
  <si>
    <t>SEMESTR 3</t>
  </si>
  <si>
    <t>SEMESTR 4</t>
  </si>
  <si>
    <t>L/S</t>
  </si>
  <si>
    <t>K</t>
  </si>
  <si>
    <t>PLAN STUDIÓW STACJONARNYCH</t>
  </si>
  <si>
    <t>Uniwersytet Zielonogórski</t>
  </si>
  <si>
    <t>KOD przedmiotu</t>
  </si>
  <si>
    <t>czas trwania: 4 semestry</t>
  </si>
  <si>
    <t>Język obcy</t>
  </si>
  <si>
    <t>E/ZO</t>
  </si>
  <si>
    <t>ZO</t>
  </si>
  <si>
    <t>ZO/ZO</t>
  </si>
  <si>
    <t>E</t>
  </si>
  <si>
    <t>MODUŁ OGÓLNY</t>
  </si>
  <si>
    <t>Wydział Nauk Społecznych</t>
  </si>
  <si>
    <t>Moduł kierunkowy obowiązkowy</t>
  </si>
  <si>
    <t>Dylematy metodologiczne w naukach społecznych</t>
  </si>
  <si>
    <t>Networking w biznesie i sferze publicznej</t>
  </si>
  <si>
    <t>Społeczna odpowiedzialność badacza i projektanta</t>
  </si>
  <si>
    <t>Koncepcje socjologiczne a wyzwania współczesności</t>
  </si>
  <si>
    <t>Przewidywanie zachowań społecznych</t>
  </si>
  <si>
    <t>Design thinking</t>
  </si>
  <si>
    <t>Zespoły projektowe</t>
  </si>
  <si>
    <t>Socjobiologiczne podstawy organizacji społecznych</t>
  </si>
  <si>
    <t>Wyzwania i zagrożenia XXI wieku/Podstawy retoryki i erystyki</t>
  </si>
  <si>
    <t>Nowe tendencje w badaniach społecznych</t>
  </si>
  <si>
    <t>Raporty, wizualizacja i prezentacja danych</t>
  </si>
  <si>
    <t>Zarządzanie projektami społecznymi</t>
  </si>
  <si>
    <t>Wpływ społeczny/Rozwiązywanie konfliktów</t>
  </si>
  <si>
    <t>Komunikowanie społeczne</t>
  </si>
  <si>
    <t>Monitoring i ewaluacja projektów</t>
  </si>
  <si>
    <t>Ekologiczne uwarunkowania zdrowia/Spójność społeczna</t>
  </si>
  <si>
    <t>Nowe ruchy społeczne i społeczeństwo obywatelskie/Mniejszości w życiu publicznym</t>
  </si>
  <si>
    <t>Wykład monograficzny</t>
  </si>
  <si>
    <t>Seminarium dyplomowe 1</t>
  </si>
  <si>
    <t>Seminarium dyplomowe 2</t>
  </si>
  <si>
    <t>Seminarium dyplomowe 3</t>
  </si>
  <si>
    <t>Seminarium dyplomowe 4</t>
  </si>
  <si>
    <t>Diagnoza potrzeb i potencjałów społecznych</t>
  </si>
  <si>
    <t>Dialog i konsultacje społeczne</t>
  </si>
  <si>
    <t>Nowe technologie jako narzędzia zmiany społecznej</t>
  </si>
  <si>
    <t>Rozwój społeczności lokalnych i regionów</t>
  </si>
  <si>
    <t>Formy przeciwdziałania wykluczeniu społecznemu</t>
  </si>
  <si>
    <t>Programowanie strategiczne</t>
  </si>
  <si>
    <t>Socjologia miasta</t>
  </si>
  <si>
    <t>Rozwój usług społecznych</t>
  </si>
  <si>
    <t>Zarządzanie danymi w mieście</t>
  </si>
  <si>
    <t>Warsztat projektanta społecznego</t>
  </si>
  <si>
    <t>Marketing i techniki perswazji na rynku i w polityce</t>
  </si>
  <si>
    <t>Socjologia gospodarki</t>
  </si>
  <si>
    <t>Zachowania konsumentów na rynku</t>
  </si>
  <si>
    <t>Badania społeczne w IT</t>
  </si>
  <si>
    <t>Społeczne aspekty reklamy</t>
  </si>
  <si>
    <t>Badania marketingowe</t>
  </si>
  <si>
    <t>Biznes społeczny</t>
  </si>
  <si>
    <t>Praca i komunikacja w zespole wirtualnym</t>
  </si>
  <si>
    <t>Społeczeństwo konsumpcji</t>
  </si>
  <si>
    <t>moduł specjalnościowy - Projekty społecznościowe</t>
  </si>
  <si>
    <t>moduł specjalnościowy - Projekty biznesowe</t>
  </si>
  <si>
    <t>14.2--SocD-DT-S22</t>
  </si>
  <si>
    <t>14.2--SocD-DMwNS-S22</t>
  </si>
  <si>
    <t>14.2--SocD-KSaWW-S22</t>
  </si>
  <si>
    <t>14.2--SocD-NwBiSP-S22</t>
  </si>
  <si>
    <t>14.2-WP-SocD-PZS-S22</t>
  </si>
  <si>
    <t>14.2--SocD-SD1-S22</t>
  </si>
  <si>
    <t>14.2--SocD-SPOS-S22</t>
  </si>
  <si>
    <t>14.2--SocD-SOBP-S22</t>
  </si>
  <si>
    <t>14.2--SocD-ZP-S22</t>
  </si>
  <si>
    <t>14.2--SocD-KS-S22</t>
  </si>
  <si>
    <t>14.2--SocD-MIEP-S22</t>
  </si>
  <si>
    <t>14.2--SocD-NTwBS-S22</t>
  </si>
  <si>
    <t>14.2--SocD-RWiPD-S22</t>
  </si>
  <si>
    <t>14.2--SocD-SD2-S22</t>
  </si>
  <si>
    <t>14.2--SocD-ZPS-S22</t>
  </si>
  <si>
    <t>14.2--SocD-SD3-S22</t>
  </si>
  <si>
    <t>14.2--SocD-BM-S22</t>
  </si>
  <si>
    <t>14.2--SocD-BSIT-S22</t>
  </si>
  <si>
    <t>14.2--SocD-MarkiTech-S22</t>
  </si>
  <si>
    <t>14.2--SocD-SG-S22</t>
  </si>
  <si>
    <t>14.2--SocD-SAR-S22</t>
  </si>
  <si>
    <t>14.2--SocD-ZKnR-S22</t>
  </si>
  <si>
    <t>14.2--SocD-DPiPSć-S22</t>
  </si>
  <si>
    <t>14.2--SocD-DiKS-S22</t>
  </si>
  <si>
    <t>14.2--SocD-FPWS-S22</t>
  </si>
  <si>
    <t>14.2--SocD-NT-S22</t>
  </si>
  <si>
    <t>14.2--SocD-PS-S22</t>
  </si>
  <si>
    <t>14.2--SocD-RSLiR-S22</t>
  </si>
  <si>
    <t>14.2--SocD-SD4-S22</t>
  </si>
  <si>
    <t>14.2--SocD-WM-S22</t>
  </si>
  <si>
    <t>14.2--SocD-BS-S22</t>
  </si>
  <si>
    <t>14.2--SocD-SK-S22</t>
  </si>
  <si>
    <t>14.2--SocD-WPS - PB-S22</t>
  </si>
  <si>
    <t>14.2--SocD-PiKwZW-S22</t>
  </si>
  <si>
    <t>14.2--SocD-RUS-S22</t>
  </si>
  <si>
    <t>14.2--SocD-SM-S22</t>
  </si>
  <si>
    <t>14.2--SocD-WPS- PS-S22</t>
  </si>
  <si>
    <t>14.2--SocD-ZDwM-S22</t>
  </si>
  <si>
    <t>14.2--PrSpD-WiZXXI-S22 / 
14.2--PrSpD-PRiE-S22</t>
  </si>
  <si>
    <t>14.2--PrSpD-WS-S22 / 
14.2--PrSpD-RK-S22</t>
  </si>
  <si>
    <t>14.2--SocD-EUZ-S22 / 
14.2--PrSpD-SS-S22</t>
  </si>
  <si>
    <t>14.2--PrSpD-NRS-S22 / 
14.2--PrSpD-MwZP-S22</t>
  </si>
  <si>
    <t>09.9--PrSpD-JA-S22 / 
09.9--PrSpD-JN-S22</t>
  </si>
  <si>
    <t>Tworzenie projektów i pozyskiwanie środków</t>
  </si>
  <si>
    <t>Podstawy baz danych</t>
  </si>
  <si>
    <t>14.2--PrSpD-TPiPS-S22</t>
  </si>
  <si>
    <t>14.2--PrSpD-BD-S22</t>
  </si>
  <si>
    <r>
      <t>Nazwa kierunku studiów:</t>
    </r>
    <r>
      <rPr>
        <b/>
        <sz val="12"/>
        <color theme="1"/>
        <rFont val="Arial"/>
        <family val="2"/>
        <charset val="238"/>
      </rPr>
      <t xml:space="preserve"> Projektowanie społeczne</t>
    </r>
  </si>
  <si>
    <r>
      <t>Forma studiów:</t>
    </r>
    <r>
      <rPr>
        <b/>
        <sz val="12"/>
        <color theme="1"/>
        <rFont val="Arial"/>
        <family val="2"/>
        <charset val="238"/>
      </rPr>
      <t xml:space="preserve"> stacjonarna</t>
    </r>
  </si>
  <si>
    <t>Rekrutacja w roku akademickim 2024/2025</t>
  </si>
  <si>
    <t>Rekrutacja w roku akademickim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</si>
</sst>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4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7FF5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4">
    <xf numFmtId="0" fontId="0" fillId="0" borderId="0" xfId="0"/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vertical="center" textRotation="90" wrapText="1"/>
    </xf>
    <xf numFmtId="0" fontId="5" fillId="2" borderId="3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3" borderId="2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4" fillId="10" borderId="1" xfId="0" applyFont="1" applyFill="1" applyBorder="1" applyAlignment="1">
      <alignment horizontal="left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0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left" vertical="center" wrapText="1"/>
    </xf>
    <xf numFmtId="0" fontId="4" fillId="10" borderId="32" xfId="0" applyFont="1" applyFill="1" applyBorder="1" applyAlignment="1">
      <alignment horizontal="left" vertical="center" wrapText="1"/>
    </xf>
    <xf numFmtId="0" fontId="5" fillId="10" borderId="36" xfId="0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4" borderId="38" xfId="0" applyFont="1" applyFill="1" applyBorder="1" applyAlignment="1">
      <alignment horizontal="center" vertical="center" wrapText="1"/>
    </xf>
    <xf numFmtId="0" fontId="5" fillId="4" borderId="32" xfId="0" applyFont="1" applyFill="1" applyBorder="1" applyAlignment="1">
      <alignment horizontal="center" vertical="center" wrapText="1"/>
    </xf>
    <xf numFmtId="0" fontId="5" fillId="4" borderId="40" xfId="0" applyFont="1" applyFill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0" fontId="5" fillId="0" borderId="42" xfId="0" applyFont="1" applyBorder="1" applyAlignment="1">
      <alignment horizontal="left" vertical="center" wrapText="1"/>
    </xf>
    <xf numFmtId="0" fontId="4" fillId="10" borderId="42" xfId="0" applyFont="1" applyFill="1" applyBorder="1" applyAlignment="1">
      <alignment horizontal="left" vertical="center" wrapText="1"/>
    </xf>
    <xf numFmtId="0" fontId="5" fillId="10" borderId="42" xfId="0" applyFont="1" applyFill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5" fillId="4" borderId="45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5" fillId="4" borderId="47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5" fillId="0" borderId="33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4" borderId="38" xfId="0" applyFont="1" applyFill="1" applyBorder="1" applyAlignment="1">
      <alignment horizontal="center" vertical="center"/>
    </xf>
    <xf numFmtId="0" fontId="5" fillId="4" borderId="32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5" fillId="0" borderId="18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4" borderId="34" xfId="0" applyFont="1" applyFill="1" applyBorder="1" applyAlignment="1">
      <alignment horizontal="center" vertical="center"/>
    </xf>
    <xf numFmtId="0" fontId="5" fillId="4" borderId="36" xfId="0" applyFont="1" applyFill="1" applyBorder="1" applyAlignment="1">
      <alignment horizontal="center" vertical="center"/>
    </xf>
    <xf numFmtId="0" fontId="5" fillId="4" borderId="31" xfId="0" applyFont="1" applyFill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/>
    </xf>
    <xf numFmtId="0" fontId="9" fillId="6" borderId="3" xfId="0" applyFont="1" applyFill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left" vertical="center" wrapText="1"/>
    </xf>
    <xf numFmtId="0" fontId="5" fillId="0" borderId="5" xfId="0" applyFont="1" applyBorder="1" applyAlignment="1">
      <alignment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4" borderId="29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27" xfId="0" applyFont="1" applyFill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5" borderId="2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8" borderId="2" xfId="0" applyFont="1" applyFill="1" applyBorder="1" applyAlignment="1">
      <alignment horizontal="right" vertical="center"/>
    </xf>
    <xf numFmtId="0" fontId="5" fillId="0" borderId="21" xfId="0" applyFont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9" borderId="2" xfId="0" applyFont="1" applyFill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5" fillId="10" borderId="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19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11" fillId="4" borderId="40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5" fillId="4" borderId="24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 textRotation="90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36" xfId="0" applyFont="1" applyBorder="1" applyAlignment="1">
      <alignment horizontal="center" vertical="center" textRotation="90" wrapText="1"/>
    </xf>
    <xf numFmtId="0" fontId="9" fillId="8" borderId="43" xfId="0" applyFont="1" applyFill="1" applyBorder="1" applyAlignment="1">
      <alignment horizontal="center" vertical="center" textRotation="90" wrapText="1"/>
    </xf>
    <xf numFmtId="0" fontId="9" fillId="8" borderId="5" xfId="0" applyFont="1" applyFill="1" applyBorder="1" applyAlignment="1">
      <alignment horizontal="center" vertical="center" textRotation="90" wrapText="1"/>
    </xf>
    <xf numFmtId="0" fontId="9" fillId="8" borderId="36" xfId="0" applyFont="1" applyFill="1" applyBorder="1" applyAlignment="1">
      <alignment horizontal="center" vertical="center" textRotation="90" wrapText="1"/>
    </xf>
    <xf numFmtId="0" fontId="9" fillId="9" borderId="43" xfId="0" applyFont="1" applyFill="1" applyBorder="1" applyAlignment="1">
      <alignment horizontal="center" vertical="center" textRotation="90" wrapText="1"/>
    </xf>
    <xf numFmtId="0" fontId="9" fillId="9" borderId="5" xfId="0" applyFont="1" applyFill="1" applyBorder="1" applyAlignment="1">
      <alignment horizontal="center" vertical="center" textRotation="90" wrapText="1"/>
    </xf>
    <xf numFmtId="0" fontId="9" fillId="9" borderId="36" xfId="0" applyFont="1" applyFill="1" applyBorder="1" applyAlignment="1">
      <alignment horizontal="center" vertical="center" textRotation="90" wrapText="1"/>
    </xf>
    <xf numFmtId="0" fontId="9" fillId="7" borderId="5" xfId="0" applyFont="1" applyFill="1" applyBorder="1" applyAlignment="1">
      <alignment horizontal="center" vertical="center" textRotation="90" wrapText="1"/>
    </xf>
    <xf numFmtId="0" fontId="9" fillId="7" borderId="12" xfId="0" applyFont="1" applyFill="1" applyBorder="1" applyAlignment="1">
      <alignment horizontal="center" vertical="center" textRotation="90" wrapText="1"/>
    </xf>
    <xf numFmtId="0" fontId="9" fillId="5" borderId="1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textRotation="90" wrapText="1"/>
    </xf>
    <xf numFmtId="0" fontId="6" fillId="2" borderId="26" xfId="0" applyFont="1" applyFill="1" applyBorder="1" applyAlignment="1">
      <alignment horizontal="center" vertical="center" textRotation="90" wrapText="1"/>
    </xf>
    <xf numFmtId="0" fontId="6" fillId="3" borderId="24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textRotation="90" wrapText="1"/>
    </xf>
    <xf numFmtId="0" fontId="6" fillId="3" borderId="27" xfId="0" applyFont="1" applyFill="1" applyBorder="1" applyAlignment="1">
      <alignment horizontal="center" vertical="center" textRotation="90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textRotation="90" wrapText="1"/>
    </xf>
    <xf numFmtId="0" fontId="6" fillId="2" borderId="27" xfId="0" applyFont="1" applyFill="1" applyBorder="1" applyAlignment="1">
      <alignment horizontal="center" vertical="center" textRotation="90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textRotation="90" wrapText="1"/>
    </xf>
    <xf numFmtId="0" fontId="5" fillId="5" borderId="5" xfId="0" applyFont="1" applyFill="1" applyBorder="1" applyAlignment="1">
      <alignment horizontal="center" vertical="center" textRotation="90" wrapText="1"/>
    </xf>
    <xf numFmtId="0" fontId="5" fillId="5" borderId="11" xfId="0" applyFont="1" applyFill="1" applyBorder="1" applyAlignment="1">
      <alignment horizontal="center" vertical="center" textRotation="90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colors>
    <mruColors>
      <color rgb="FFFFFF99"/>
      <color rgb="FFFF00FF"/>
      <color rgb="FFFFCCFF"/>
      <color rgb="FFFF99FF"/>
      <color rgb="FFCC3399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8"/>
  <sheetViews>
    <sheetView tabSelected="1" zoomScale="80" zoomScaleNormal="80" workbookViewId="0">
      <selection activeCell="G2" sqref="G2"/>
    </sheetView>
  </sheetViews>
  <sheetFormatPr defaultColWidth="9.140625" defaultRowHeight="14.25" x14ac:dyDescent="0.2"/>
  <cols>
    <col min="1" max="1" width="4.85546875" style="8" customWidth="1"/>
    <col min="2" max="2" width="7" style="8" customWidth="1"/>
    <col min="3" max="3" width="30.85546875" style="9" customWidth="1"/>
    <col min="4" max="4" width="55.28515625" style="9" customWidth="1"/>
    <col min="5" max="5" width="8" style="8" customWidth="1"/>
    <col min="6" max="6" width="5.7109375" style="8" customWidth="1"/>
    <col min="7" max="7" width="10" style="9" customWidth="1"/>
    <col min="8" max="8" width="1.7109375" style="9" customWidth="1"/>
    <col min="9" max="10" width="4.28515625" style="8" customWidth="1"/>
    <col min="11" max="11" width="4.28515625" style="9" customWidth="1"/>
    <col min="12" max="12" width="5" style="9" bestFit="1" customWidth="1"/>
    <col min="13" max="13" width="7.7109375" style="8" customWidth="1"/>
    <col min="14" max="15" width="4.28515625" style="8" customWidth="1"/>
    <col min="16" max="16" width="5.42578125" style="8" bestFit="1" customWidth="1"/>
    <col min="17" max="17" width="4.28515625" style="9" customWidth="1"/>
    <col min="18" max="18" width="5" style="9" bestFit="1" customWidth="1"/>
    <col min="19" max="19" width="7.7109375" style="8" customWidth="1"/>
    <col min="20" max="22" width="4.28515625" style="8" customWidth="1"/>
    <col min="23" max="23" width="4.28515625" style="9" customWidth="1"/>
    <col min="24" max="24" width="5" style="9" bestFit="1" customWidth="1"/>
    <col min="25" max="25" width="7.7109375" style="8" customWidth="1"/>
    <col min="26" max="28" width="4.28515625" style="8" customWidth="1"/>
    <col min="29" max="29" width="4.28515625" style="9" customWidth="1"/>
    <col min="30" max="30" width="5" style="9" bestFit="1" customWidth="1"/>
    <col min="31" max="31" width="7.7109375" style="8" customWidth="1"/>
    <col min="32" max="32" width="4.28515625" style="8" customWidth="1"/>
    <col min="33" max="16384" width="9.140625" style="9"/>
  </cols>
  <sheetData>
    <row r="1" spans="1:32" ht="26.25" customHeight="1" x14ac:dyDescent="0.2">
      <c r="D1" s="1" t="s">
        <v>14</v>
      </c>
      <c r="G1" s="2" t="s">
        <v>119</v>
      </c>
      <c r="H1" s="10"/>
      <c r="I1" s="9"/>
      <c r="J1" s="10"/>
      <c r="K1" s="10"/>
      <c r="L1" s="10"/>
      <c r="M1" s="10"/>
      <c r="N1" s="10"/>
      <c r="O1" s="10"/>
      <c r="P1" s="10"/>
      <c r="Q1" s="10"/>
      <c r="R1" s="11" t="s">
        <v>15</v>
      </c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</row>
    <row r="2" spans="1:32" ht="26.25" customHeight="1" x14ac:dyDescent="0.2">
      <c r="A2" s="12"/>
      <c r="B2" s="13"/>
      <c r="C2" s="12"/>
      <c r="D2" s="4" t="s">
        <v>116</v>
      </c>
      <c r="G2" s="2" t="s">
        <v>17</v>
      </c>
      <c r="H2" s="8"/>
      <c r="I2" s="9"/>
      <c r="J2" s="9"/>
      <c r="K2" s="8"/>
      <c r="L2" s="8"/>
      <c r="M2" s="9"/>
      <c r="N2" s="9"/>
      <c r="Q2" s="8"/>
      <c r="R2" s="3" t="s">
        <v>24</v>
      </c>
      <c r="S2" s="9"/>
      <c r="T2" s="9"/>
      <c r="W2" s="8"/>
    </row>
    <row r="3" spans="1:32" ht="26.25" customHeight="1" x14ac:dyDescent="0.2">
      <c r="A3" s="12"/>
      <c r="B3" s="12"/>
      <c r="C3" s="12"/>
      <c r="D3" s="4" t="s">
        <v>117</v>
      </c>
    </row>
    <row r="4" spans="1:32" ht="26.25" customHeight="1" x14ac:dyDescent="0.2">
      <c r="A4" s="203" t="s">
        <v>0</v>
      </c>
      <c r="B4" s="14"/>
      <c r="C4" s="205" t="s">
        <v>16</v>
      </c>
      <c r="D4" s="205" t="s">
        <v>1</v>
      </c>
      <c r="E4" s="208" t="s">
        <v>5</v>
      </c>
      <c r="F4" s="208" t="s">
        <v>2</v>
      </c>
      <c r="G4" s="211" t="s">
        <v>6</v>
      </c>
      <c r="H4" s="15"/>
      <c r="I4" s="195" t="s">
        <v>8</v>
      </c>
      <c r="J4" s="196"/>
      <c r="K4" s="196"/>
      <c r="L4" s="196"/>
      <c r="M4" s="196"/>
      <c r="N4" s="197"/>
      <c r="O4" s="198" t="s">
        <v>9</v>
      </c>
      <c r="P4" s="199"/>
      <c r="Q4" s="199"/>
      <c r="R4" s="199"/>
      <c r="S4" s="199"/>
      <c r="T4" s="200"/>
      <c r="U4" s="195" t="s">
        <v>10</v>
      </c>
      <c r="V4" s="196"/>
      <c r="W4" s="196"/>
      <c r="X4" s="196"/>
      <c r="Y4" s="196"/>
      <c r="Z4" s="196"/>
      <c r="AA4" s="198" t="s">
        <v>11</v>
      </c>
      <c r="AB4" s="199"/>
      <c r="AC4" s="199"/>
      <c r="AD4" s="199"/>
      <c r="AE4" s="199"/>
      <c r="AF4" s="200"/>
    </row>
    <row r="5" spans="1:32" ht="26.25" customHeight="1" x14ac:dyDescent="0.2">
      <c r="A5" s="204"/>
      <c r="B5" s="16"/>
      <c r="C5" s="206"/>
      <c r="D5" s="206"/>
      <c r="E5" s="209"/>
      <c r="F5" s="209"/>
      <c r="G5" s="212"/>
      <c r="H5" s="15"/>
      <c r="I5" s="181" t="s">
        <v>7</v>
      </c>
      <c r="J5" s="182"/>
      <c r="K5" s="182"/>
      <c r="L5" s="183"/>
      <c r="M5" s="184" t="s">
        <v>6</v>
      </c>
      <c r="N5" s="201" t="s">
        <v>2</v>
      </c>
      <c r="O5" s="188" t="s">
        <v>7</v>
      </c>
      <c r="P5" s="189"/>
      <c r="Q5" s="189"/>
      <c r="R5" s="190"/>
      <c r="S5" s="191" t="s">
        <v>6</v>
      </c>
      <c r="T5" s="193" t="s">
        <v>2</v>
      </c>
      <c r="U5" s="181" t="s">
        <v>7</v>
      </c>
      <c r="V5" s="182"/>
      <c r="W5" s="182"/>
      <c r="X5" s="183"/>
      <c r="Y5" s="184" t="s">
        <v>6</v>
      </c>
      <c r="Z5" s="186" t="s">
        <v>2</v>
      </c>
      <c r="AA5" s="188" t="s">
        <v>7</v>
      </c>
      <c r="AB5" s="189"/>
      <c r="AC5" s="189"/>
      <c r="AD5" s="190"/>
      <c r="AE5" s="191" t="s">
        <v>6</v>
      </c>
      <c r="AF5" s="193" t="s">
        <v>2</v>
      </c>
    </row>
    <row r="6" spans="1:32" ht="26.25" customHeight="1" x14ac:dyDescent="0.2">
      <c r="A6" s="204"/>
      <c r="B6" s="16"/>
      <c r="C6" s="206"/>
      <c r="D6" s="206"/>
      <c r="E6" s="209"/>
      <c r="F6" s="209"/>
      <c r="G6" s="212"/>
      <c r="H6" s="15"/>
      <c r="I6" s="17" t="s">
        <v>3</v>
      </c>
      <c r="J6" s="18" t="s">
        <v>4</v>
      </c>
      <c r="K6" s="18" t="s">
        <v>13</v>
      </c>
      <c r="L6" s="18" t="s">
        <v>12</v>
      </c>
      <c r="M6" s="185"/>
      <c r="N6" s="202"/>
      <c r="O6" s="19" t="s">
        <v>3</v>
      </c>
      <c r="P6" s="20" t="s">
        <v>4</v>
      </c>
      <c r="Q6" s="20" t="s">
        <v>13</v>
      </c>
      <c r="R6" s="20" t="s">
        <v>12</v>
      </c>
      <c r="S6" s="192"/>
      <c r="T6" s="194"/>
      <c r="U6" s="17" t="s">
        <v>3</v>
      </c>
      <c r="V6" s="18" t="s">
        <v>4</v>
      </c>
      <c r="W6" s="18" t="s">
        <v>13</v>
      </c>
      <c r="X6" s="18" t="s">
        <v>12</v>
      </c>
      <c r="Y6" s="185"/>
      <c r="Z6" s="187"/>
      <c r="AA6" s="19" t="s">
        <v>3</v>
      </c>
      <c r="AB6" s="20" t="s">
        <v>4</v>
      </c>
      <c r="AC6" s="20" t="s">
        <v>13</v>
      </c>
      <c r="AD6" s="20" t="s">
        <v>12</v>
      </c>
      <c r="AE6" s="192"/>
      <c r="AF6" s="194"/>
    </row>
    <row r="7" spans="1:32" ht="18" customHeight="1" thickBot="1" x14ac:dyDescent="0.25">
      <c r="A7" s="204"/>
      <c r="B7" s="21"/>
      <c r="C7" s="207"/>
      <c r="D7" s="207"/>
      <c r="E7" s="210"/>
      <c r="F7" s="210" t="s">
        <v>2</v>
      </c>
      <c r="G7" s="213" t="s">
        <v>6</v>
      </c>
      <c r="H7" s="15"/>
      <c r="I7" s="22"/>
      <c r="J7" s="23"/>
      <c r="K7" s="23"/>
      <c r="L7" s="23"/>
      <c r="M7" s="185"/>
      <c r="N7" s="202"/>
      <c r="O7" s="24"/>
      <c r="P7" s="25"/>
      <c r="Q7" s="25"/>
      <c r="R7" s="25"/>
      <c r="S7" s="192"/>
      <c r="T7" s="194"/>
      <c r="U7" s="22"/>
      <c r="V7" s="23"/>
      <c r="W7" s="23"/>
      <c r="X7" s="23"/>
      <c r="Y7" s="185"/>
      <c r="Z7" s="187"/>
      <c r="AA7" s="24"/>
      <c r="AB7" s="25"/>
      <c r="AC7" s="25"/>
      <c r="AD7" s="25"/>
      <c r="AE7" s="192"/>
      <c r="AF7" s="194"/>
    </row>
    <row r="8" spans="1:32" s="27" customFormat="1" ht="30" customHeight="1" thickTop="1" x14ac:dyDescent="0.2">
      <c r="A8" s="26">
        <v>1</v>
      </c>
      <c r="B8" s="169" t="s">
        <v>25</v>
      </c>
      <c r="C8" s="138" t="s">
        <v>70</v>
      </c>
      <c r="D8" s="30" t="s">
        <v>26</v>
      </c>
      <c r="E8" s="139">
        <f>SUM(I8:L8,O8:R8,U8:X8,AA8:AD8)</f>
        <v>30</v>
      </c>
      <c r="F8" s="139">
        <f>SUM(N8,T8,Z8,AF8)</f>
        <v>3</v>
      </c>
      <c r="G8" s="139" t="str">
        <f>CONCATENATE(M8,S8,Y8,AE8)</f>
        <v>E/ZO</v>
      </c>
      <c r="H8" s="140"/>
      <c r="I8" s="141">
        <v>15</v>
      </c>
      <c r="J8" s="26">
        <v>15</v>
      </c>
      <c r="K8" s="26"/>
      <c r="L8" s="26"/>
      <c r="M8" s="26" t="s">
        <v>19</v>
      </c>
      <c r="N8" s="26">
        <v>3</v>
      </c>
      <c r="O8" s="142"/>
      <c r="P8" s="143"/>
      <c r="Q8" s="143"/>
      <c r="R8" s="143"/>
      <c r="S8" s="143"/>
      <c r="T8" s="144"/>
      <c r="U8" s="141"/>
      <c r="V8" s="26"/>
      <c r="W8" s="26"/>
      <c r="X8" s="26"/>
      <c r="Y8" s="26"/>
      <c r="Z8" s="145"/>
      <c r="AA8" s="142"/>
      <c r="AB8" s="143"/>
      <c r="AC8" s="143"/>
      <c r="AD8" s="143"/>
      <c r="AE8" s="143"/>
      <c r="AF8" s="144"/>
    </row>
    <row r="9" spans="1:32" s="27" customFormat="1" ht="30" customHeight="1" x14ac:dyDescent="0.2">
      <c r="A9" s="28">
        <v>2</v>
      </c>
      <c r="B9" s="170"/>
      <c r="C9" s="29" t="s">
        <v>72</v>
      </c>
      <c r="D9" s="30" t="s">
        <v>27</v>
      </c>
      <c r="E9" s="31">
        <f t="shared" ref="E9:E52" si="0">SUM(I9:L9,O9:R9,U9:X9,AA9:AD9)</f>
        <v>30</v>
      </c>
      <c r="F9" s="31">
        <f t="shared" ref="F9:F52" si="1">SUM(N9,T9,Z9,AF9)</f>
        <v>3</v>
      </c>
      <c r="G9" s="31" t="str">
        <f t="shared" ref="G9:G62" si="2">CONCATENATE(M9,S9,Y9,AE9)</f>
        <v>E/ZO</v>
      </c>
      <c r="H9" s="32"/>
      <c r="I9" s="33">
        <v>15</v>
      </c>
      <c r="J9" s="28">
        <v>15</v>
      </c>
      <c r="K9" s="28"/>
      <c r="L9" s="28"/>
      <c r="M9" s="5" t="s">
        <v>19</v>
      </c>
      <c r="N9" s="5">
        <v>3</v>
      </c>
      <c r="O9" s="34"/>
      <c r="P9" s="35"/>
      <c r="Q9" s="35"/>
      <c r="R9" s="35"/>
      <c r="S9" s="35"/>
      <c r="T9" s="36"/>
      <c r="U9" s="33"/>
      <c r="V9" s="28"/>
      <c r="W9" s="28"/>
      <c r="X9" s="28"/>
      <c r="Y9" s="28"/>
      <c r="Z9" s="37"/>
      <c r="AA9" s="34"/>
      <c r="AB9" s="35"/>
      <c r="AC9" s="35"/>
      <c r="AD9" s="35"/>
      <c r="AE9" s="35"/>
      <c r="AF9" s="36"/>
    </row>
    <row r="10" spans="1:32" s="27" customFormat="1" ht="30" customHeight="1" x14ac:dyDescent="0.2">
      <c r="A10" s="28">
        <v>3</v>
      </c>
      <c r="B10" s="170"/>
      <c r="C10" s="29" t="s">
        <v>71</v>
      </c>
      <c r="D10" s="30" t="s">
        <v>29</v>
      </c>
      <c r="E10" s="31">
        <f t="shared" si="0"/>
        <v>30</v>
      </c>
      <c r="F10" s="31">
        <f t="shared" si="1"/>
        <v>3</v>
      </c>
      <c r="G10" s="31" t="str">
        <f t="shared" si="2"/>
        <v>E</v>
      </c>
      <c r="H10" s="32"/>
      <c r="I10" s="33">
        <v>30</v>
      </c>
      <c r="J10" s="28"/>
      <c r="K10" s="28"/>
      <c r="L10" s="28"/>
      <c r="M10" s="5" t="s">
        <v>22</v>
      </c>
      <c r="N10" s="5">
        <v>3</v>
      </c>
      <c r="O10" s="34"/>
      <c r="P10" s="35"/>
      <c r="Q10" s="35"/>
      <c r="R10" s="35"/>
      <c r="S10" s="35"/>
      <c r="T10" s="36"/>
      <c r="U10" s="33"/>
      <c r="V10" s="28"/>
      <c r="W10" s="28"/>
      <c r="X10" s="28"/>
      <c r="Y10" s="28"/>
      <c r="Z10" s="37"/>
      <c r="AA10" s="34"/>
      <c r="AB10" s="35"/>
      <c r="AC10" s="35"/>
      <c r="AD10" s="35"/>
      <c r="AE10" s="35"/>
      <c r="AF10" s="36"/>
    </row>
    <row r="11" spans="1:32" s="38" customFormat="1" ht="30" customHeight="1" x14ac:dyDescent="0.2">
      <c r="A11" s="28">
        <v>4</v>
      </c>
      <c r="B11" s="170"/>
      <c r="C11" s="29" t="s">
        <v>73</v>
      </c>
      <c r="D11" s="30" t="s">
        <v>30</v>
      </c>
      <c r="E11" s="31">
        <f t="shared" si="0"/>
        <v>30</v>
      </c>
      <c r="F11" s="31">
        <f t="shared" si="1"/>
        <v>2</v>
      </c>
      <c r="G11" s="31" t="str">
        <f t="shared" si="2"/>
        <v>ZO</v>
      </c>
      <c r="H11" s="32"/>
      <c r="I11" s="33"/>
      <c r="J11" s="28"/>
      <c r="K11" s="28"/>
      <c r="L11" s="28">
        <v>30</v>
      </c>
      <c r="M11" s="5" t="s">
        <v>20</v>
      </c>
      <c r="N11" s="5">
        <v>2</v>
      </c>
      <c r="O11" s="34"/>
      <c r="P11" s="35"/>
      <c r="Q11" s="35"/>
      <c r="R11" s="35"/>
      <c r="S11" s="35"/>
      <c r="T11" s="36"/>
      <c r="U11" s="33"/>
      <c r="V11" s="28"/>
      <c r="W11" s="28"/>
      <c r="X11" s="28"/>
      <c r="Y11" s="28"/>
      <c r="Z11" s="37"/>
      <c r="AA11" s="34"/>
      <c r="AB11" s="35"/>
      <c r="AC11" s="35"/>
      <c r="AD11" s="35"/>
      <c r="AE11" s="35"/>
      <c r="AF11" s="36"/>
    </row>
    <row r="12" spans="1:32" s="38" customFormat="1" ht="30" customHeight="1" x14ac:dyDescent="0.2">
      <c r="A12" s="28">
        <v>5</v>
      </c>
      <c r="B12" s="170"/>
      <c r="C12" s="29" t="s">
        <v>69</v>
      </c>
      <c r="D12" s="30" t="s">
        <v>31</v>
      </c>
      <c r="E12" s="31">
        <f t="shared" si="0"/>
        <v>30</v>
      </c>
      <c r="F12" s="31">
        <f t="shared" si="1"/>
        <v>3</v>
      </c>
      <c r="G12" s="31" t="str">
        <f t="shared" si="2"/>
        <v>ZO</v>
      </c>
      <c r="H12" s="32"/>
      <c r="I12" s="33"/>
      <c r="J12" s="39">
        <v>30</v>
      </c>
      <c r="K12" s="28"/>
      <c r="L12" s="28"/>
      <c r="M12" s="5" t="s">
        <v>20</v>
      </c>
      <c r="N12" s="5">
        <v>3</v>
      </c>
      <c r="O12" s="34"/>
      <c r="P12" s="35"/>
      <c r="Q12" s="35"/>
      <c r="R12" s="35"/>
      <c r="S12" s="35"/>
      <c r="T12" s="36"/>
      <c r="U12" s="33"/>
      <c r="V12" s="28"/>
      <c r="W12" s="28"/>
      <c r="X12" s="28"/>
      <c r="Y12" s="28"/>
      <c r="Z12" s="37"/>
      <c r="AA12" s="34"/>
      <c r="AB12" s="35"/>
      <c r="AC12" s="35"/>
      <c r="AD12" s="35"/>
      <c r="AE12" s="35"/>
      <c r="AF12" s="36"/>
    </row>
    <row r="13" spans="1:32" s="38" customFormat="1" ht="30" customHeight="1" x14ac:dyDescent="0.2">
      <c r="A13" s="28">
        <v>6</v>
      </c>
      <c r="B13" s="170"/>
      <c r="C13" s="29" t="s">
        <v>77</v>
      </c>
      <c r="D13" s="30" t="s">
        <v>32</v>
      </c>
      <c r="E13" s="31">
        <f t="shared" si="0"/>
        <v>30</v>
      </c>
      <c r="F13" s="31">
        <f t="shared" si="1"/>
        <v>3</v>
      </c>
      <c r="G13" s="31" t="str">
        <f t="shared" si="2"/>
        <v>ZO</v>
      </c>
      <c r="H13" s="40"/>
      <c r="I13" s="41"/>
      <c r="J13" s="42"/>
      <c r="K13" s="43"/>
      <c r="L13" s="43"/>
      <c r="M13" s="5"/>
      <c r="N13" s="5"/>
      <c r="O13" s="44"/>
      <c r="P13" s="156">
        <v>30</v>
      </c>
      <c r="Q13" s="156"/>
      <c r="R13" s="156"/>
      <c r="S13" s="156" t="s">
        <v>20</v>
      </c>
      <c r="T13" s="157">
        <v>3</v>
      </c>
      <c r="U13" s="41"/>
      <c r="V13" s="43"/>
      <c r="W13" s="43"/>
      <c r="X13" s="43"/>
      <c r="Y13" s="43"/>
      <c r="Z13" s="47"/>
      <c r="AA13" s="44"/>
      <c r="AB13" s="45"/>
      <c r="AC13" s="45"/>
      <c r="AD13" s="45"/>
      <c r="AE13" s="45"/>
      <c r="AF13" s="46"/>
    </row>
    <row r="14" spans="1:32" s="38" customFormat="1" ht="30" customHeight="1" x14ac:dyDescent="0.2">
      <c r="A14" s="28">
        <v>7</v>
      </c>
      <c r="B14" s="170"/>
      <c r="C14" s="29" t="s">
        <v>75</v>
      </c>
      <c r="D14" s="30" t="s">
        <v>33</v>
      </c>
      <c r="E14" s="31">
        <f t="shared" si="0"/>
        <v>30</v>
      </c>
      <c r="F14" s="31">
        <f t="shared" si="1"/>
        <v>2</v>
      </c>
      <c r="G14" s="31" t="str">
        <f t="shared" si="2"/>
        <v>ZO</v>
      </c>
      <c r="H14" s="32"/>
      <c r="I14" s="33"/>
      <c r="J14" s="28">
        <v>30</v>
      </c>
      <c r="K14" s="28"/>
      <c r="L14" s="28"/>
      <c r="M14" s="5" t="s">
        <v>20</v>
      </c>
      <c r="N14" s="5">
        <v>2</v>
      </c>
      <c r="O14" s="34"/>
      <c r="P14" s="35"/>
      <c r="Q14" s="35"/>
      <c r="R14" s="35"/>
      <c r="S14" s="35"/>
      <c r="T14" s="36"/>
      <c r="U14" s="33"/>
      <c r="V14" s="28"/>
      <c r="W14" s="28"/>
      <c r="X14" s="28"/>
      <c r="Y14" s="28"/>
      <c r="Z14" s="37"/>
      <c r="AA14" s="34"/>
      <c r="AB14" s="35"/>
      <c r="AC14" s="35"/>
      <c r="AD14" s="35"/>
      <c r="AE14" s="35"/>
      <c r="AF14" s="36"/>
    </row>
    <row r="15" spans="1:32" s="27" customFormat="1" ht="30" customHeight="1" x14ac:dyDescent="0.2">
      <c r="A15" s="28">
        <v>8</v>
      </c>
      <c r="B15" s="170"/>
      <c r="C15" s="29" t="s">
        <v>114</v>
      </c>
      <c r="D15" s="30" t="s">
        <v>112</v>
      </c>
      <c r="E15" s="31">
        <f t="shared" si="0"/>
        <v>60</v>
      </c>
      <c r="F15" s="31">
        <f t="shared" si="1"/>
        <v>3</v>
      </c>
      <c r="G15" s="31" t="str">
        <f t="shared" si="2"/>
        <v>ZO</v>
      </c>
      <c r="H15" s="32"/>
      <c r="I15" s="33"/>
      <c r="J15" s="39"/>
      <c r="K15" s="28"/>
      <c r="L15" s="28">
        <v>60</v>
      </c>
      <c r="M15" s="5" t="s">
        <v>20</v>
      </c>
      <c r="N15" s="146">
        <v>3</v>
      </c>
      <c r="O15" s="34"/>
      <c r="P15" s="35"/>
      <c r="Q15" s="35"/>
      <c r="R15" s="35"/>
      <c r="S15" s="35"/>
      <c r="T15" s="147"/>
      <c r="U15" s="33"/>
      <c r="V15" s="28"/>
      <c r="W15" s="28"/>
      <c r="X15" s="28"/>
      <c r="Y15" s="28"/>
      <c r="Z15" s="37"/>
      <c r="AA15" s="34"/>
      <c r="AB15" s="35"/>
      <c r="AC15" s="35"/>
      <c r="AD15" s="35"/>
      <c r="AE15" s="35"/>
      <c r="AF15" s="36"/>
    </row>
    <row r="16" spans="1:32" s="27" customFormat="1" ht="30" customHeight="1" x14ac:dyDescent="0.2">
      <c r="A16" s="28">
        <v>9</v>
      </c>
      <c r="B16" s="170"/>
      <c r="C16" s="29" t="s">
        <v>115</v>
      </c>
      <c r="D16" s="30" t="s">
        <v>113</v>
      </c>
      <c r="E16" s="31">
        <f t="shared" si="0"/>
        <v>30</v>
      </c>
      <c r="F16" s="31">
        <f t="shared" si="1"/>
        <v>2</v>
      </c>
      <c r="G16" s="31" t="str">
        <f t="shared" si="2"/>
        <v>ZO</v>
      </c>
      <c r="H16" s="32"/>
      <c r="I16" s="33"/>
      <c r="J16" s="39"/>
      <c r="K16" s="28"/>
      <c r="L16" s="28"/>
      <c r="M16" s="5"/>
      <c r="N16" s="146"/>
      <c r="O16" s="34"/>
      <c r="P16" s="154">
        <v>30</v>
      </c>
      <c r="Q16" s="154"/>
      <c r="R16" s="154"/>
      <c r="S16" s="154" t="s">
        <v>20</v>
      </c>
      <c r="T16" s="155">
        <v>2</v>
      </c>
      <c r="U16" s="33"/>
      <c r="V16" s="28"/>
      <c r="W16" s="28"/>
      <c r="X16" s="28"/>
      <c r="Y16" s="28"/>
      <c r="Z16" s="37"/>
      <c r="AA16" s="34"/>
      <c r="AB16" s="35"/>
      <c r="AC16" s="35"/>
      <c r="AD16" s="35"/>
      <c r="AE16" s="35"/>
      <c r="AF16" s="36"/>
    </row>
    <row r="17" spans="1:32" s="38" customFormat="1" ht="30" customHeight="1" x14ac:dyDescent="0.2">
      <c r="A17" s="28">
        <v>10</v>
      </c>
      <c r="B17" s="170"/>
      <c r="C17" s="48" t="s">
        <v>107</v>
      </c>
      <c r="D17" s="30" t="s">
        <v>34</v>
      </c>
      <c r="E17" s="31">
        <f t="shared" si="0"/>
        <v>30</v>
      </c>
      <c r="F17" s="31">
        <f t="shared" si="1"/>
        <v>4</v>
      </c>
      <c r="G17" s="31" t="str">
        <f t="shared" si="2"/>
        <v>ZO</v>
      </c>
      <c r="H17" s="32"/>
      <c r="I17" s="33"/>
      <c r="J17" s="39"/>
      <c r="K17" s="28"/>
      <c r="L17" s="28"/>
      <c r="M17" s="28"/>
      <c r="N17" s="49"/>
      <c r="O17" s="34"/>
      <c r="P17" s="35">
        <v>30</v>
      </c>
      <c r="Q17" s="35"/>
      <c r="R17" s="35"/>
      <c r="S17" s="35" t="s">
        <v>20</v>
      </c>
      <c r="T17" s="35">
        <v>4</v>
      </c>
      <c r="U17" s="33"/>
      <c r="V17" s="28"/>
      <c r="W17" s="28"/>
      <c r="X17" s="28"/>
      <c r="Y17" s="28"/>
      <c r="Z17" s="37"/>
      <c r="AA17" s="34"/>
      <c r="AB17" s="35"/>
      <c r="AC17" s="35"/>
      <c r="AD17" s="35"/>
      <c r="AE17" s="35"/>
      <c r="AF17" s="36"/>
    </row>
    <row r="18" spans="1:32" s="27" customFormat="1" ht="30" customHeight="1" x14ac:dyDescent="0.2">
      <c r="A18" s="28">
        <v>11</v>
      </c>
      <c r="B18" s="170"/>
      <c r="C18" s="29" t="s">
        <v>76</v>
      </c>
      <c r="D18" s="30" t="s">
        <v>28</v>
      </c>
      <c r="E18" s="31">
        <f t="shared" si="0"/>
        <v>30</v>
      </c>
      <c r="F18" s="31">
        <f t="shared" si="1"/>
        <v>2</v>
      </c>
      <c r="G18" s="31" t="str">
        <f t="shared" si="2"/>
        <v>ZO</v>
      </c>
      <c r="H18" s="32"/>
      <c r="I18" s="33"/>
      <c r="J18" s="153">
        <v>30</v>
      </c>
      <c r="K18" s="151"/>
      <c r="L18" s="151"/>
      <c r="M18" s="151" t="s">
        <v>20</v>
      </c>
      <c r="N18" s="152">
        <v>2</v>
      </c>
      <c r="O18" s="34"/>
      <c r="P18" s="35"/>
      <c r="Q18" s="35"/>
      <c r="R18" s="35"/>
      <c r="S18" s="35"/>
      <c r="T18" s="35"/>
      <c r="U18" s="33"/>
      <c r="V18" s="28"/>
      <c r="W18" s="28"/>
      <c r="X18" s="28"/>
      <c r="Y18" s="28"/>
      <c r="Z18" s="37"/>
      <c r="AA18" s="34"/>
      <c r="AB18" s="35"/>
      <c r="AC18" s="35"/>
      <c r="AD18" s="35"/>
      <c r="AE18" s="35"/>
      <c r="AF18" s="36"/>
    </row>
    <row r="19" spans="1:32" s="38" customFormat="1" ht="26.1" customHeight="1" x14ac:dyDescent="0.2">
      <c r="A19" s="28">
        <v>12</v>
      </c>
      <c r="B19" s="170"/>
      <c r="C19" s="29" t="s">
        <v>80</v>
      </c>
      <c r="D19" s="30" t="s">
        <v>35</v>
      </c>
      <c r="E19" s="31">
        <f t="shared" si="0"/>
        <v>45</v>
      </c>
      <c r="F19" s="31">
        <f t="shared" si="1"/>
        <v>4</v>
      </c>
      <c r="G19" s="31" t="str">
        <f t="shared" si="2"/>
        <v>E/ZO</v>
      </c>
      <c r="H19" s="32"/>
      <c r="I19" s="33"/>
      <c r="J19" s="39"/>
      <c r="K19" s="28"/>
      <c r="L19" s="28"/>
      <c r="M19" s="28"/>
      <c r="N19" s="49"/>
      <c r="O19" s="34">
        <v>15</v>
      </c>
      <c r="P19" s="35">
        <v>30</v>
      </c>
      <c r="Q19" s="35"/>
      <c r="R19" s="35"/>
      <c r="S19" s="35" t="s">
        <v>19</v>
      </c>
      <c r="T19" s="35">
        <v>4</v>
      </c>
      <c r="U19" s="33"/>
      <c r="V19" s="28"/>
      <c r="W19" s="28"/>
      <c r="X19" s="28"/>
      <c r="Y19" s="28"/>
      <c r="Z19" s="37"/>
      <c r="AA19" s="34"/>
      <c r="AB19" s="35"/>
      <c r="AC19" s="35"/>
      <c r="AD19" s="35"/>
      <c r="AE19" s="35"/>
      <c r="AF19" s="36"/>
    </row>
    <row r="20" spans="1:32" s="51" customFormat="1" ht="26.1" customHeight="1" x14ac:dyDescent="0.2">
      <c r="A20" s="28">
        <v>13</v>
      </c>
      <c r="B20" s="170"/>
      <c r="C20" s="48" t="s">
        <v>81</v>
      </c>
      <c r="D20" s="30" t="s">
        <v>36</v>
      </c>
      <c r="E20" s="31">
        <f t="shared" si="0"/>
        <v>30</v>
      </c>
      <c r="F20" s="31">
        <f t="shared" si="1"/>
        <v>2</v>
      </c>
      <c r="G20" s="31" t="str">
        <f t="shared" si="2"/>
        <v>ZO</v>
      </c>
      <c r="H20" s="40"/>
      <c r="I20" s="41"/>
      <c r="J20" s="42"/>
      <c r="K20" s="43"/>
      <c r="L20" s="43"/>
      <c r="M20" s="43"/>
      <c r="N20" s="50"/>
      <c r="O20" s="44"/>
      <c r="P20" s="45"/>
      <c r="Q20" s="45"/>
      <c r="R20" s="45">
        <v>30</v>
      </c>
      <c r="S20" s="35" t="s">
        <v>20</v>
      </c>
      <c r="T20" s="35">
        <v>2</v>
      </c>
      <c r="U20" s="41"/>
      <c r="V20" s="43"/>
      <c r="W20" s="43"/>
      <c r="X20" s="43"/>
      <c r="Y20" s="43"/>
      <c r="Z20" s="47"/>
      <c r="AA20" s="44"/>
      <c r="AB20" s="45"/>
      <c r="AC20" s="45"/>
      <c r="AD20" s="45"/>
      <c r="AE20" s="45"/>
      <c r="AF20" s="46"/>
    </row>
    <row r="21" spans="1:32" s="38" customFormat="1" ht="26.1" customHeight="1" x14ac:dyDescent="0.2">
      <c r="A21" s="28">
        <v>14</v>
      </c>
      <c r="B21" s="170"/>
      <c r="C21" s="52" t="s">
        <v>83</v>
      </c>
      <c r="D21" s="30" t="s">
        <v>37</v>
      </c>
      <c r="E21" s="31">
        <f t="shared" si="0"/>
        <v>45</v>
      </c>
      <c r="F21" s="31">
        <f t="shared" si="1"/>
        <v>4</v>
      </c>
      <c r="G21" s="31" t="str">
        <f t="shared" si="2"/>
        <v>E/ZO</v>
      </c>
      <c r="H21" s="32"/>
      <c r="I21" s="33"/>
      <c r="J21" s="28"/>
      <c r="K21" s="28"/>
      <c r="L21" s="28"/>
      <c r="M21" s="28"/>
      <c r="N21" s="49"/>
      <c r="O21" s="34">
        <v>15</v>
      </c>
      <c r="P21" s="35">
        <v>30</v>
      </c>
      <c r="Q21" s="35"/>
      <c r="R21" s="35"/>
      <c r="S21" s="35" t="s">
        <v>19</v>
      </c>
      <c r="T21" s="35">
        <v>4</v>
      </c>
      <c r="U21" s="33"/>
      <c r="V21" s="28"/>
      <c r="W21" s="28"/>
      <c r="X21" s="28"/>
      <c r="Y21" s="28"/>
      <c r="Z21" s="37"/>
      <c r="AA21" s="34"/>
      <c r="AB21" s="35"/>
      <c r="AC21" s="35"/>
      <c r="AD21" s="35"/>
      <c r="AE21" s="35"/>
      <c r="AF21" s="36"/>
    </row>
    <row r="22" spans="1:32" s="38" customFormat="1" ht="26.1" customHeight="1" x14ac:dyDescent="0.2">
      <c r="A22" s="28">
        <v>15</v>
      </c>
      <c r="B22" s="170"/>
      <c r="C22" s="48" t="s">
        <v>108</v>
      </c>
      <c r="D22" s="30" t="s">
        <v>38</v>
      </c>
      <c r="E22" s="31">
        <f t="shared" si="0"/>
        <v>30</v>
      </c>
      <c r="F22" s="31">
        <f t="shared" si="1"/>
        <v>3</v>
      </c>
      <c r="G22" s="31" t="str">
        <f t="shared" si="2"/>
        <v>ZO/ZO</v>
      </c>
      <c r="H22" s="32"/>
      <c r="I22" s="33"/>
      <c r="J22" s="39"/>
      <c r="K22" s="28"/>
      <c r="L22" s="28"/>
      <c r="M22" s="28"/>
      <c r="N22" s="49"/>
      <c r="O22" s="34">
        <v>15</v>
      </c>
      <c r="P22" s="35">
        <v>15</v>
      </c>
      <c r="Q22" s="35"/>
      <c r="R22" s="35"/>
      <c r="S22" s="35" t="s">
        <v>21</v>
      </c>
      <c r="T22" s="35">
        <v>3</v>
      </c>
      <c r="U22" s="33"/>
      <c r="V22" s="28"/>
      <c r="W22" s="28"/>
      <c r="X22" s="28"/>
      <c r="Y22" s="28"/>
      <c r="Z22" s="37"/>
      <c r="AA22" s="34"/>
      <c r="AB22" s="35"/>
      <c r="AC22" s="35"/>
      <c r="AD22" s="35"/>
      <c r="AE22" s="35"/>
      <c r="AF22" s="36"/>
    </row>
    <row r="23" spans="1:32" s="38" customFormat="1" ht="26.1" customHeight="1" x14ac:dyDescent="0.2">
      <c r="A23" s="28">
        <v>16</v>
      </c>
      <c r="B23" s="170"/>
      <c r="C23" s="52" t="s">
        <v>78</v>
      </c>
      <c r="D23" s="30" t="s">
        <v>39</v>
      </c>
      <c r="E23" s="31">
        <f t="shared" si="0"/>
        <v>30</v>
      </c>
      <c r="F23" s="31">
        <f t="shared" si="1"/>
        <v>2</v>
      </c>
      <c r="G23" s="31" t="str">
        <f t="shared" si="2"/>
        <v>ZO/ZO</v>
      </c>
      <c r="H23" s="32"/>
      <c r="I23" s="150">
        <v>15</v>
      </c>
      <c r="J23" s="151">
        <v>15</v>
      </c>
      <c r="K23" s="151"/>
      <c r="L23" s="151"/>
      <c r="M23" s="151" t="s">
        <v>21</v>
      </c>
      <c r="N23" s="152">
        <v>2</v>
      </c>
      <c r="O23" s="34"/>
      <c r="P23" s="35"/>
      <c r="Q23" s="35"/>
      <c r="R23" s="35"/>
      <c r="S23" s="35"/>
      <c r="T23" s="35"/>
      <c r="U23" s="33"/>
      <c r="V23" s="28"/>
      <c r="W23" s="28"/>
      <c r="X23" s="28"/>
      <c r="Y23" s="28"/>
      <c r="Z23" s="37"/>
      <c r="AA23" s="34"/>
      <c r="AB23" s="35"/>
      <c r="AC23" s="35"/>
      <c r="AD23" s="35"/>
      <c r="AE23" s="35"/>
      <c r="AF23" s="36"/>
    </row>
    <row r="24" spans="1:32" s="51" customFormat="1" ht="26.1" customHeight="1" x14ac:dyDescent="0.2">
      <c r="A24" s="28">
        <v>17</v>
      </c>
      <c r="B24" s="170"/>
      <c r="C24" s="52" t="s">
        <v>79</v>
      </c>
      <c r="D24" s="30" t="s">
        <v>40</v>
      </c>
      <c r="E24" s="31">
        <f t="shared" si="0"/>
        <v>30</v>
      </c>
      <c r="F24" s="31">
        <f t="shared" si="1"/>
        <v>2</v>
      </c>
      <c r="G24" s="31" t="str">
        <f t="shared" si="2"/>
        <v>ZO</v>
      </c>
      <c r="H24" s="40"/>
      <c r="I24" s="41"/>
      <c r="J24" s="42"/>
      <c r="K24" s="43"/>
      <c r="L24" s="43"/>
      <c r="M24" s="43"/>
      <c r="N24" s="50"/>
      <c r="O24" s="44"/>
      <c r="P24" s="45">
        <v>30</v>
      </c>
      <c r="Q24" s="45"/>
      <c r="R24" s="45"/>
      <c r="S24" s="35" t="s">
        <v>20</v>
      </c>
      <c r="T24" s="35">
        <v>2</v>
      </c>
      <c r="U24" s="41"/>
      <c r="V24" s="43"/>
      <c r="W24" s="43"/>
      <c r="X24" s="43"/>
      <c r="Y24" s="43"/>
      <c r="Z24" s="47"/>
      <c r="AA24" s="44"/>
      <c r="AB24" s="45"/>
      <c r="AC24" s="45"/>
      <c r="AD24" s="45"/>
      <c r="AE24" s="45"/>
      <c r="AF24" s="46"/>
    </row>
    <row r="25" spans="1:32" s="38" customFormat="1" ht="26.1" customHeight="1" x14ac:dyDescent="0.2">
      <c r="A25" s="28">
        <v>18</v>
      </c>
      <c r="B25" s="170"/>
      <c r="C25" s="52" t="s">
        <v>109</v>
      </c>
      <c r="D25" s="30" t="s">
        <v>41</v>
      </c>
      <c r="E25" s="31">
        <f t="shared" si="0"/>
        <v>30</v>
      </c>
      <c r="F25" s="31">
        <f t="shared" si="1"/>
        <v>4</v>
      </c>
      <c r="G25" s="31" t="str">
        <f t="shared" si="2"/>
        <v>E/ZO</v>
      </c>
      <c r="H25" s="32"/>
      <c r="I25" s="33"/>
      <c r="J25" s="53"/>
      <c r="K25" s="54"/>
      <c r="L25" s="54"/>
      <c r="M25" s="54"/>
      <c r="N25" s="55"/>
      <c r="O25" s="56"/>
      <c r="P25" s="57"/>
      <c r="Q25" s="57"/>
      <c r="R25" s="57"/>
      <c r="S25" s="57"/>
      <c r="T25" s="58"/>
      <c r="U25" s="59">
        <v>15</v>
      </c>
      <c r="V25" s="54">
        <v>15</v>
      </c>
      <c r="W25" s="54"/>
      <c r="X25" s="54"/>
      <c r="Y25" s="5" t="s">
        <v>19</v>
      </c>
      <c r="Z25" s="60">
        <v>4</v>
      </c>
      <c r="AA25" s="56"/>
      <c r="AB25" s="57"/>
      <c r="AC25" s="57"/>
      <c r="AD25" s="57"/>
      <c r="AE25" s="57"/>
      <c r="AF25" s="58"/>
    </row>
    <row r="26" spans="1:32" s="38" customFormat="1" ht="26.1" customHeight="1" x14ac:dyDescent="0.2">
      <c r="A26" s="28">
        <v>19</v>
      </c>
      <c r="B26" s="170"/>
      <c r="C26" s="52" t="s">
        <v>110</v>
      </c>
      <c r="D26" s="30" t="s">
        <v>42</v>
      </c>
      <c r="E26" s="31">
        <f t="shared" si="0"/>
        <v>30</v>
      </c>
      <c r="F26" s="31">
        <f t="shared" si="1"/>
        <v>4</v>
      </c>
      <c r="G26" s="31" t="str">
        <f t="shared" si="2"/>
        <v>ZO</v>
      </c>
      <c r="H26" s="32"/>
      <c r="I26" s="33"/>
      <c r="J26" s="53"/>
      <c r="K26" s="54"/>
      <c r="L26" s="54"/>
      <c r="M26" s="54"/>
      <c r="N26" s="55"/>
      <c r="O26" s="56"/>
      <c r="P26" s="57"/>
      <c r="Q26" s="57"/>
      <c r="R26" s="57"/>
      <c r="S26" s="57"/>
      <c r="T26" s="58"/>
      <c r="U26" s="59"/>
      <c r="V26" s="54"/>
      <c r="W26" s="54"/>
      <c r="X26" s="54"/>
      <c r="Y26" s="54"/>
      <c r="Z26" s="60"/>
      <c r="AA26" s="56">
        <v>30</v>
      </c>
      <c r="AB26" s="57"/>
      <c r="AC26" s="57"/>
      <c r="AD26" s="57"/>
      <c r="AE26" s="57" t="s">
        <v>20</v>
      </c>
      <c r="AF26" s="58">
        <v>4</v>
      </c>
    </row>
    <row r="27" spans="1:32" s="38" customFormat="1" ht="26.1" customHeight="1" x14ac:dyDescent="0.2">
      <c r="A27" s="28">
        <v>20</v>
      </c>
      <c r="B27" s="170"/>
      <c r="C27" s="52" t="s">
        <v>98</v>
      </c>
      <c r="D27" s="30" t="s">
        <v>43</v>
      </c>
      <c r="E27" s="31">
        <f t="shared" si="0"/>
        <v>30</v>
      </c>
      <c r="F27" s="31">
        <f t="shared" si="1"/>
        <v>3</v>
      </c>
      <c r="G27" s="31" t="str">
        <f t="shared" si="2"/>
        <v>ZO</v>
      </c>
      <c r="H27" s="32"/>
      <c r="I27" s="33"/>
      <c r="J27" s="53"/>
      <c r="K27" s="54"/>
      <c r="L27" s="54"/>
      <c r="M27" s="54"/>
      <c r="N27" s="55"/>
      <c r="O27" s="56"/>
      <c r="P27" s="57"/>
      <c r="Q27" s="57"/>
      <c r="R27" s="57"/>
      <c r="S27" s="57"/>
      <c r="T27" s="58"/>
      <c r="U27" s="59"/>
      <c r="V27" s="54"/>
      <c r="W27" s="54"/>
      <c r="X27" s="54"/>
      <c r="Y27" s="54"/>
      <c r="Z27" s="60"/>
      <c r="AA27" s="56">
        <v>30</v>
      </c>
      <c r="AB27" s="57"/>
      <c r="AC27" s="57"/>
      <c r="AD27" s="57"/>
      <c r="AE27" s="57" t="s">
        <v>20</v>
      </c>
      <c r="AF27" s="58">
        <v>3</v>
      </c>
    </row>
    <row r="28" spans="1:32" s="38" customFormat="1" ht="26.1" customHeight="1" x14ac:dyDescent="0.2">
      <c r="A28" s="28">
        <v>21</v>
      </c>
      <c r="B28" s="170"/>
      <c r="C28" s="52" t="s">
        <v>74</v>
      </c>
      <c r="D28" s="30" t="s">
        <v>44</v>
      </c>
      <c r="E28" s="31">
        <f t="shared" si="0"/>
        <v>30</v>
      </c>
      <c r="F28" s="31">
        <f t="shared" si="1"/>
        <v>5</v>
      </c>
      <c r="G28" s="31" t="str">
        <f t="shared" si="2"/>
        <v/>
      </c>
      <c r="H28" s="32"/>
      <c r="I28" s="33"/>
      <c r="J28" s="53"/>
      <c r="K28" s="54"/>
      <c r="L28" s="54">
        <v>30</v>
      </c>
      <c r="M28" s="54"/>
      <c r="N28" s="55">
        <v>5</v>
      </c>
      <c r="O28" s="56"/>
      <c r="P28" s="57"/>
      <c r="Q28" s="57"/>
      <c r="R28" s="57"/>
      <c r="S28" s="57"/>
      <c r="T28" s="58"/>
      <c r="U28" s="59"/>
      <c r="V28" s="54"/>
      <c r="W28" s="54"/>
      <c r="X28" s="54"/>
      <c r="Y28" s="54"/>
      <c r="Z28" s="60"/>
      <c r="AA28" s="56"/>
      <c r="AB28" s="57"/>
      <c r="AC28" s="57"/>
      <c r="AD28" s="57"/>
      <c r="AE28" s="57"/>
      <c r="AF28" s="58"/>
    </row>
    <row r="29" spans="1:32" s="38" customFormat="1" ht="26.1" customHeight="1" x14ac:dyDescent="0.2">
      <c r="A29" s="28">
        <v>22</v>
      </c>
      <c r="B29" s="170"/>
      <c r="C29" s="52" t="s">
        <v>82</v>
      </c>
      <c r="D29" s="30" t="s">
        <v>45</v>
      </c>
      <c r="E29" s="31">
        <f t="shared" si="0"/>
        <v>30</v>
      </c>
      <c r="F29" s="31">
        <f t="shared" si="1"/>
        <v>5</v>
      </c>
      <c r="G29" s="31" t="str">
        <f t="shared" si="2"/>
        <v/>
      </c>
      <c r="H29" s="32"/>
      <c r="I29" s="33"/>
      <c r="J29" s="53"/>
      <c r="K29" s="54"/>
      <c r="L29" s="54"/>
      <c r="M29" s="54"/>
      <c r="N29" s="55"/>
      <c r="O29" s="56"/>
      <c r="P29" s="57"/>
      <c r="Q29" s="57"/>
      <c r="R29" s="57">
        <v>30</v>
      </c>
      <c r="S29" s="57"/>
      <c r="T29" s="58">
        <v>5</v>
      </c>
      <c r="U29" s="59"/>
      <c r="V29" s="54"/>
      <c r="W29" s="54"/>
      <c r="X29" s="54"/>
      <c r="Y29" s="54"/>
      <c r="Z29" s="60"/>
      <c r="AA29" s="56"/>
      <c r="AB29" s="57"/>
      <c r="AC29" s="57"/>
      <c r="AD29" s="57"/>
      <c r="AE29" s="57"/>
      <c r="AF29" s="58"/>
    </row>
    <row r="30" spans="1:32" s="38" customFormat="1" ht="26.1" customHeight="1" x14ac:dyDescent="0.2">
      <c r="A30" s="28">
        <v>23</v>
      </c>
      <c r="B30" s="170"/>
      <c r="C30" s="48" t="s">
        <v>84</v>
      </c>
      <c r="D30" s="30" t="s">
        <v>46</v>
      </c>
      <c r="E30" s="31">
        <f t="shared" si="0"/>
        <v>30</v>
      </c>
      <c r="F30" s="31">
        <f t="shared" si="1"/>
        <v>5</v>
      </c>
      <c r="G30" s="31" t="str">
        <f t="shared" si="2"/>
        <v/>
      </c>
      <c r="H30" s="32"/>
      <c r="I30" s="33"/>
      <c r="J30" s="39"/>
      <c r="K30" s="28"/>
      <c r="L30" s="28"/>
      <c r="M30" s="28"/>
      <c r="N30" s="49"/>
      <c r="O30" s="34"/>
      <c r="P30" s="35"/>
      <c r="Q30" s="35"/>
      <c r="R30" s="35"/>
      <c r="S30" s="35"/>
      <c r="T30" s="36"/>
      <c r="U30" s="33"/>
      <c r="V30" s="28"/>
      <c r="W30" s="28"/>
      <c r="X30" s="28">
        <v>30</v>
      </c>
      <c r="Y30" s="28"/>
      <c r="Z30" s="37">
        <v>5</v>
      </c>
      <c r="AA30" s="34"/>
      <c r="AB30" s="35"/>
      <c r="AC30" s="35"/>
      <c r="AD30" s="35"/>
      <c r="AE30" s="35"/>
      <c r="AF30" s="36"/>
    </row>
    <row r="31" spans="1:32" s="38" customFormat="1" ht="26.1" customHeight="1" x14ac:dyDescent="0.2">
      <c r="A31" s="28">
        <v>24</v>
      </c>
      <c r="B31" s="170"/>
      <c r="C31" s="29" t="s">
        <v>97</v>
      </c>
      <c r="D31" s="30" t="s">
        <v>47</v>
      </c>
      <c r="E31" s="31">
        <f t="shared" si="0"/>
        <v>30</v>
      </c>
      <c r="F31" s="31">
        <f t="shared" si="1"/>
        <v>8</v>
      </c>
      <c r="G31" s="31" t="str">
        <f t="shared" si="2"/>
        <v/>
      </c>
      <c r="H31" s="32"/>
      <c r="I31" s="33"/>
      <c r="J31" s="28"/>
      <c r="K31" s="28"/>
      <c r="L31" s="28"/>
      <c r="M31" s="28"/>
      <c r="N31" s="49"/>
      <c r="O31" s="34"/>
      <c r="P31" s="35"/>
      <c r="Q31" s="35"/>
      <c r="R31" s="35"/>
      <c r="S31" s="35"/>
      <c r="T31" s="36"/>
      <c r="U31" s="33"/>
      <c r="V31" s="28"/>
      <c r="W31" s="28"/>
      <c r="X31" s="28"/>
      <c r="Y31" s="28"/>
      <c r="Z31" s="37"/>
      <c r="AA31" s="34"/>
      <c r="AB31" s="35"/>
      <c r="AC31" s="35"/>
      <c r="AD31" s="35">
        <v>30</v>
      </c>
      <c r="AE31" s="35"/>
      <c r="AF31" s="36">
        <v>8</v>
      </c>
    </row>
    <row r="32" spans="1:32" s="38" customFormat="1" ht="26.1" customHeight="1" thickBot="1" x14ac:dyDescent="0.25">
      <c r="A32" s="28">
        <v>25</v>
      </c>
      <c r="B32" s="171"/>
      <c r="C32" s="61" t="s">
        <v>111</v>
      </c>
      <c r="D32" s="62" t="s">
        <v>18</v>
      </c>
      <c r="E32" s="63">
        <f t="shared" si="0"/>
        <v>30</v>
      </c>
      <c r="F32" s="63">
        <f t="shared" si="1"/>
        <v>2</v>
      </c>
      <c r="G32" s="63" t="str">
        <f t="shared" si="2"/>
        <v/>
      </c>
      <c r="H32" s="64"/>
      <c r="I32" s="65"/>
      <c r="J32" s="66"/>
      <c r="K32" s="67"/>
      <c r="L32" s="67"/>
      <c r="M32" s="67"/>
      <c r="N32" s="68"/>
      <c r="O32" s="69"/>
      <c r="P32" s="70"/>
      <c r="Q32" s="148">
        <v>30</v>
      </c>
      <c r="R32" s="148"/>
      <c r="S32" s="148"/>
      <c r="T32" s="149">
        <v>2</v>
      </c>
      <c r="U32" s="65"/>
      <c r="V32" s="67"/>
      <c r="W32" s="67"/>
      <c r="X32" s="67"/>
      <c r="Y32" s="67"/>
      <c r="Z32" s="72"/>
      <c r="AA32" s="69"/>
      <c r="AB32" s="70"/>
      <c r="AC32" s="70"/>
      <c r="AD32" s="70"/>
      <c r="AE32" s="70"/>
      <c r="AF32" s="71"/>
    </row>
    <row r="33" spans="1:32" s="51" customFormat="1" ht="30" customHeight="1" x14ac:dyDescent="0.2">
      <c r="A33" s="73">
        <v>1</v>
      </c>
      <c r="B33" s="172" t="s">
        <v>67</v>
      </c>
      <c r="C33" s="74" t="s">
        <v>91</v>
      </c>
      <c r="D33" s="75" t="s">
        <v>48</v>
      </c>
      <c r="E33" s="76">
        <f t="shared" si="0"/>
        <v>30</v>
      </c>
      <c r="F33" s="76">
        <f t="shared" si="1"/>
        <v>4</v>
      </c>
      <c r="G33" s="76" t="str">
        <f t="shared" si="2"/>
        <v>ZO</v>
      </c>
      <c r="H33" s="77"/>
      <c r="I33" s="78"/>
      <c r="J33" s="79"/>
      <c r="K33" s="73"/>
      <c r="L33" s="73"/>
      <c r="M33" s="80"/>
      <c r="N33" s="81"/>
      <c r="O33" s="82"/>
      <c r="P33" s="83"/>
      <c r="Q33" s="83"/>
      <c r="R33" s="83"/>
      <c r="S33" s="83"/>
      <c r="T33" s="84"/>
      <c r="U33" s="78"/>
      <c r="V33" s="73">
        <v>30</v>
      </c>
      <c r="W33" s="73"/>
      <c r="X33" s="73"/>
      <c r="Y33" s="6" t="s">
        <v>20</v>
      </c>
      <c r="Z33" s="7">
        <v>4</v>
      </c>
      <c r="AA33" s="82"/>
      <c r="AB33" s="83"/>
      <c r="AC33" s="83"/>
      <c r="AD33" s="83"/>
      <c r="AE33" s="83"/>
      <c r="AF33" s="84"/>
    </row>
    <row r="34" spans="1:32" s="51" customFormat="1" ht="30" customHeight="1" x14ac:dyDescent="0.2">
      <c r="A34" s="85">
        <v>2</v>
      </c>
      <c r="B34" s="173"/>
      <c r="C34" s="29" t="s">
        <v>92</v>
      </c>
      <c r="D34" s="30" t="s">
        <v>49</v>
      </c>
      <c r="E34" s="31">
        <f t="shared" si="0"/>
        <v>30</v>
      </c>
      <c r="F34" s="31">
        <f t="shared" si="1"/>
        <v>3</v>
      </c>
      <c r="G34" s="31" t="str">
        <f t="shared" si="2"/>
        <v>ZO</v>
      </c>
      <c r="H34" s="40"/>
      <c r="I34" s="41"/>
      <c r="J34" s="42"/>
      <c r="K34" s="43"/>
      <c r="L34" s="43"/>
      <c r="M34" s="43"/>
      <c r="N34" s="50"/>
      <c r="O34" s="44"/>
      <c r="P34" s="45"/>
      <c r="Q34" s="45"/>
      <c r="R34" s="45"/>
      <c r="S34" s="45"/>
      <c r="T34" s="46"/>
      <c r="U34" s="41"/>
      <c r="V34" s="43">
        <v>30</v>
      </c>
      <c r="W34" s="43"/>
      <c r="X34" s="43"/>
      <c r="Y34" s="5" t="s">
        <v>20</v>
      </c>
      <c r="Z34" s="5">
        <v>3</v>
      </c>
      <c r="AA34" s="44"/>
      <c r="AB34" s="45"/>
      <c r="AC34" s="45"/>
      <c r="AD34" s="45"/>
      <c r="AE34" s="45"/>
      <c r="AF34" s="46"/>
    </row>
    <row r="35" spans="1:32" s="51" customFormat="1" ht="30" customHeight="1" x14ac:dyDescent="0.2">
      <c r="A35" s="85">
        <v>3</v>
      </c>
      <c r="B35" s="173"/>
      <c r="C35" s="29" t="s">
        <v>94</v>
      </c>
      <c r="D35" s="30" t="s">
        <v>50</v>
      </c>
      <c r="E35" s="31">
        <f t="shared" si="0"/>
        <v>30</v>
      </c>
      <c r="F35" s="31">
        <f t="shared" si="1"/>
        <v>4</v>
      </c>
      <c r="G35" s="31" t="str">
        <f t="shared" si="2"/>
        <v>E</v>
      </c>
      <c r="H35" s="40"/>
      <c r="I35" s="41"/>
      <c r="J35" s="42"/>
      <c r="K35" s="43"/>
      <c r="L35" s="43"/>
      <c r="M35" s="43"/>
      <c r="N35" s="50"/>
      <c r="O35" s="44"/>
      <c r="P35" s="45"/>
      <c r="Q35" s="45"/>
      <c r="R35" s="45"/>
      <c r="S35" s="45"/>
      <c r="T35" s="46"/>
      <c r="U35" s="41">
        <v>30</v>
      </c>
      <c r="V35" s="43"/>
      <c r="W35" s="43"/>
      <c r="X35" s="43"/>
      <c r="Y35" s="5" t="s">
        <v>22</v>
      </c>
      <c r="Z35" s="5">
        <v>4</v>
      </c>
      <c r="AA35" s="44"/>
      <c r="AB35" s="45"/>
      <c r="AC35" s="45"/>
      <c r="AD35" s="45"/>
      <c r="AE35" s="45"/>
      <c r="AF35" s="46"/>
    </row>
    <row r="36" spans="1:32" s="51" customFormat="1" ht="30" customHeight="1" x14ac:dyDescent="0.2">
      <c r="A36" s="85">
        <v>4</v>
      </c>
      <c r="B36" s="173"/>
      <c r="C36" s="29" t="s">
        <v>96</v>
      </c>
      <c r="D36" s="30" t="s">
        <v>51</v>
      </c>
      <c r="E36" s="31">
        <f t="shared" si="0"/>
        <v>30</v>
      </c>
      <c r="F36" s="31">
        <f t="shared" si="1"/>
        <v>3</v>
      </c>
      <c r="G36" s="31" t="str">
        <f t="shared" si="2"/>
        <v>ZO</v>
      </c>
      <c r="H36" s="40"/>
      <c r="I36" s="41"/>
      <c r="J36" s="42"/>
      <c r="K36" s="43"/>
      <c r="L36" s="43"/>
      <c r="M36" s="43"/>
      <c r="N36" s="50"/>
      <c r="O36" s="44"/>
      <c r="P36" s="45"/>
      <c r="Q36" s="45"/>
      <c r="R36" s="45"/>
      <c r="S36" s="45"/>
      <c r="T36" s="46"/>
      <c r="U36" s="41"/>
      <c r="V36" s="43">
        <v>30</v>
      </c>
      <c r="W36" s="43"/>
      <c r="X36" s="43"/>
      <c r="Y36" s="5" t="s">
        <v>20</v>
      </c>
      <c r="Z36" s="5">
        <v>3</v>
      </c>
      <c r="AA36" s="44"/>
      <c r="AB36" s="45"/>
      <c r="AC36" s="45"/>
      <c r="AD36" s="45"/>
      <c r="AE36" s="45"/>
      <c r="AF36" s="46"/>
    </row>
    <row r="37" spans="1:32" s="51" customFormat="1" ht="30" customHeight="1" x14ac:dyDescent="0.2">
      <c r="A37" s="85">
        <v>5</v>
      </c>
      <c r="B37" s="173"/>
      <c r="C37" s="29" t="s">
        <v>93</v>
      </c>
      <c r="D37" s="30" t="s">
        <v>52</v>
      </c>
      <c r="E37" s="31">
        <f t="shared" si="0"/>
        <v>30</v>
      </c>
      <c r="F37" s="31">
        <f t="shared" si="1"/>
        <v>4</v>
      </c>
      <c r="G37" s="31" t="str">
        <f t="shared" si="2"/>
        <v>E/ZO</v>
      </c>
      <c r="H37" s="40"/>
      <c r="I37" s="41"/>
      <c r="J37" s="42"/>
      <c r="K37" s="43"/>
      <c r="L37" s="43"/>
      <c r="M37" s="43"/>
      <c r="N37" s="50"/>
      <c r="O37" s="44"/>
      <c r="P37" s="45"/>
      <c r="Q37" s="45"/>
      <c r="R37" s="45"/>
      <c r="S37" s="45"/>
      <c r="T37" s="46"/>
      <c r="U37" s="41">
        <v>15</v>
      </c>
      <c r="V37" s="43">
        <v>15</v>
      </c>
      <c r="W37" s="43"/>
      <c r="X37" s="43"/>
      <c r="Y37" s="5" t="s">
        <v>19</v>
      </c>
      <c r="Z37" s="5">
        <v>4</v>
      </c>
      <c r="AA37" s="44"/>
      <c r="AB37" s="45"/>
      <c r="AC37" s="45"/>
      <c r="AD37" s="45"/>
      <c r="AE37" s="45"/>
      <c r="AF37" s="46"/>
    </row>
    <row r="38" spans="1:32" s="51" customFormat="1" ht="30" customHeight="1" x14ac:dyDescent="0.2">
      <c r="A38" s="85">
        <v>6</v>
      </c>
      <c r="B38" s="173"/>
      <c r="C38" s="29" t="s">
        <v>95</v>
      </c>
      <c r="D38" s="30" t="s">
        <v>53</v>
      </c>
      <c r="E38" s="31">
        <f t="shared" si="0"/>
        <v>30</v>
      </c>
      <c r="F38" s="31">
        <f t="shared" si="1"/>
        <v>4</v>
      </c>
      <c r="G38" s="31" t="str">
        <f t="shared" si="2"/>
        <v>ZO</v>
      </c>
      <c r="H38" s="40"/>
      <c r="I38" s="41"/>
      <c r="J38" s="42"/>
      <c r="K38" s="43"/>
      <c r="L38" s="43"/>
      <c r="M38" s="43"/>
      <c r="N38" s="50"/>
      <c r="O38" s="44"/>
      <c r="P38" s="45"/>
      <c r="Q38" s="45"/>
      <c r="R38" s="45"/>
      <c r="S38" s="45"/>
      <c r="T38" s="46"/>
      <c r="U38" s="41"/>
      <c r="V38" s="43">
        <v>30</v>
      </c>
      <c r="W38" s="43"/>
      <c r="X38" s="43"/>
      <c r="Y38" s="5" t="s">
        <v>20</v>
      </c>
      <c r="Z38" s="5">
        <v>4</v>
      </c>
      <c r="AA38" s="44"/>
      <c r="AB38" s="45"/>
      <c r="AC38" s="45"/>
      <c r="AD38" s="45"/>
      <c r="AE38" s="45"/>
      <c r="AF38" s="46"/>
    </row>
    <row r="39" spans="1:32" s="51" customFormat="1" ht="30" customHeight="1" x14ac:dyDescent="0.2">
      <c r="A39" s="85">
        <v>7</v>
      </c>
      <c r="B39" s="173"/>
      <c r="C39" s="29" t="s">
        <v>104</v>
      </c>
      <c r="D39" s="30" t="s">
        <v>54</v>
      </c>
      <c r="E39" s="31">
        <f t="shared" si="0"/>
        <v>30</v>
      </c>
      <c r="F39" s="31">
        <f t="shared" si="1"/>
        <v>4</v>
      </c>
      <c r="G39" s="31" t="str">
        <f t="shared" si="2"/>
        <v>E/ZO</v>
      </c>
      <c r="H39" s="40"/>
      <c r="I39" s="41"/>
      <c r="J39" s="42"/>
      <c r="K39" s="43"/>
      <c r="L39" s="43"/>
      <c r="M39" s="43"/>
      <c r="N39" s="50"/>
      <c r="O39" s="44"/>
      <c r="P39" s="45"/>
      <c r="Q39" s="45"/>
      <c r="R39" s="45"/>
      <c r="S39" s="45"/>
      <c r="T39" s="46"/>
      <c r="U39" s="41"/>
      <c r="V39" s="43"/>
      <c r="W39" s="43"/>
      <c r="X39" s="43"/>
      <c r="Y39" s="43"/>
      <c r="Z39" s="47"/>
      <c r="AA39" s="44">
        <v>15</v>
      </c>
      <c r="AB39" s="45">
        <v>15</v>
      </c>
      <c r="AC39" s="45"/>
      <c r="AD39" s="45"/>
      <c r="AE39" s="45" t="s">
        <v>19</v>
      </c>
      <c r="AF39" s="46">
        <v>4</v>
      </c>
    </row>
    <row r="40" spans="1:32" s="51" customFormat="1" ht="30" customHeight="1" x14ac:dyDescent="0.2">
      <c r="A40" s="85">
        <v>8</v>
      </c>
      <c r="B40" s="173"/>
      <c r="C40" s="48" t="s">
        <v>103</v>
      </c>
      <c r="D40" s="30" t="s">
        <v>55</v>
      </c>
      <c r="E40" s="31">
        <f t="shared" si="0"/>
        <v>30</v>
      </c>
      <c r="F40" s="31">
        <f t="shared" si="1"/>
        <v>4</v>
      </c>
      <c r="G40" s="31" t="str">
        <f t="shared" si="2"/>
        <v>ZO</v>
      </c>
      <c r="H40" s="40"/>
      <c r="I40" s="41"/>
      <c r="J40" s="42"/>
      <c r="K40" s="43"/>
      <c r="L40" s="43"/>
      <c r="M40" s="43"/>
      <c r="N40" s="50"/>
      <c r="O40" s="44"/>
      <c r="P40" s="45"/>
      <c r="Q40" s="45"/>
      <c r="R40" s="45"/>
      <c r="S40" s="45"/>
      <c r="T40" s="46"/>
      <c r="U40" s="41"/>
      <c r="V40" s="43"/>
      <c r="W40" s="43"/>
      <c r="X40" s="43"/>
      <c r="Y40" s="43"/>
      <c r="Z40" s="47"/>
      <c r="AA40" s="44"/>
      <c r="AB40" s="45">
        <v>30</v>
      </c>
      <c r="AC40" s="45"/>
      <c r="AD40" s="45"/>
      <c r="AE40" s="45" t="s">
        <v>20</v>
      </c>
      <c r="AF40" s="46">
        <v>4</v>
      </c>
    </row>
    <row r="41" spans="1:32" s="51" customFormat="1" ht="30" customHeight="1" x14ac:dyDescent="0.2">
      <c r="A41" s="85">
        <v>9</v>
      </c>
      <c r="B41" s="173"/>
      <c r="C41" s="29" t="s">
        <v>106</v>
      </c>
      <c r="D41" s="30" t="s">
        <v>56</v>
      </c>
      <c r="E41" s="31">
        <f t="shared" si="0"/>
        <v>30</v>
      </c>
      <c r="F41" s="31">
        <f t="shared" si="1"/>
        <v>3</v>
      </c>
      <c r="G41" s="31" t="str">
        <f t="shared" si="2"/>
        <v>ZO</v>
      </c>
      <c r="H41" s="40"/>
      <c r="I41" s="41"/>
      <c r="J41" s="42"/>
      <c r="K41" s="43"/>
      <c r="L41" s="43"/>
      <c r="M41" s="43"/>
      <c r="N41" s="50"/>
      <c r="O41" s="44"/>
      <c r="P41" s="45"/>
      <c r="Q41" s="45"/>
      <c r="R41" s="45"/>
      <c r="S41" s="45"/>
      <c r="T41" s="46"/>
      <c r="U41" s="41"/>
      <c r="V41" s="43"/>
      <c r="W41" s="43"/>
      <c r="X41" s="43"/>
      <c r="Y41" s="43"/>
      <c r="Z41" s="47"/>
      <c r="AA41" s="44"/>
      <c r="AB41" s="45"/>
      <c r="AC41" s="45"/>
      <c r="AD41" s="45">
        <v>30</v>
      </c>
      <c r="AE41" s="45" t="s">
        <v>20</v>
      </c>
      <c r="AF41" s="46">
        <v>3</v>
      </c>
    </row>
    <row r="42" spans="1:32" s="51" customFormat="1" ht="30" customHeight="1" thickBot="1" x14ac:dyDescent="0.25">
      <c r="A42" s="86">
        <v>10</v>
      </c>
      <c r="B42" s="174"/>
      <c r="C42" s="87" t="s">
        <v>105</v>
      </c>
      <c r="D42" s="62" t="s">
        <v>57</v>
      </c>
      <c r="E42" s="63">
        <f t="shared" si="0"/>
        <v>30</v>
      </c>
      <c r="F42" s="63">
        <f t="shared" si="1"/>
        <v>4</v>
      </c>
      <c r="G42" s="63" t="str">
        <f t="shared" si="2"/>
        <v>ZO</v>
      </c>
      <c r="H42" s="88"/>
      <c r="I42" s="89"/>
      <c r="J42" s="90"/>
      <c r="K42" s="86"/>
      <c r="L42" s="86"/>
      <c r="M42" s="86"/>
      <c r="N42" s="91"/>
      <c r="O42" s="92"/>
      <c r="P42" s="93"/>
      <c r="Q42" s="93"/>
      <c r="R42" s="93"/>
      <c r="S42" s="93"/>
      <c r="T42" s="94"/>
      <c r="U42" s="89"/>
      <c r="V42" s="86"/>
      <c r="W42" s="86"/>
      <c r="X42" s="86"/>
      <c r="Y42" s="86"/>
      <c r="Z42" s="95"/>
      <c r="AA42" s="92"/>
      <c r="AB42" s="93">
        <v>30</v>
      </c>
      <c r="AC42" s="93"/>
      <c r="AD42" s="93"/>
      <c r="AE42" s="93" t="s">
        <v>20</v>
      </c>
      <c r="AF42" s="94">
        <v>4</v>
      </c>
    </row>
    <row r="43" spans="1:32" s="51" customFormat="1" ht="30" customHeight="1" x14ac:dyDescent="0.2">
      <c r="A43" s="73">
        <v>1</v>
      </c>
      <c r="B43" s="175" t="s">
        <v>68</v>
      </c>
      <c r="C43" s="74" t="s">
        <v>87</v>
      </c>
      <c r="D43" s="75" t="s">
        <v>58</v>
      </c>
      <c r="E43" s="76">
        <f t="shared" si="0"/>
        <v>30</v>
      </c>
      <c r="F43" s="76">
        <f t="shared" si="1"/>
        <v>4</v>
      </c>
      <c r="G43" s="76" t="str">
        <f t="shared" si="2"/>
        <v>E</v>
      </c>
      <c r="H43" s="77"/>
      <c r="I43" s="78"/>
      <c r="J43" s="79"/>
      <c r="K43" s="73"/>
      <c r="L43" s="73"/>
      <c r="M43" s="73"/>
      <c r="N43" s="81"/>
      <c r="O43" s="82"/>
      <c r="P43" s="83"/>
      <c r="Q43" s="83"/>
      <c r="R43" s="83"/>
      <c r="S43" s="83"/>
      <c r="T43" s="84"/>
      <c r="U43" s="78">
        <v>30</v>
      </c>
      <c r="V43" s="73"/>
      <c r="W43" s="73"/>
      <c r="X43" s="73"/>
      <c r="Y43" s="6" t="s">
        <v>22</v>
      </c>
      <c r="Z43" s="6">
        <v>4</v>
      </c>
      <c r="AA43" s="82"/>
      <c r="AB43" s="83"/>
      <c r="AC43" s="83"/>
      <c r="AD43" s="83"/>
      <c r="AE43" s="83"/>
      <c r="AF43" s="84"/>
    </row>
    <row r="44" spans="1:32" s="51" customFormat="1" ht="30" customHeight="1" x14ac:dyDescent="0.2">
      <c r="A44" s="85">
        <v>2</v>
      </c>
      <c r="B44" s="176"/>
      <c r="C44" s="29" t="s">
        <v>88</v>
      </c>
      <c r="D44" s="30" t="s">
        <v>59</v>
      </c>
      <c r="E44" s="31">
        <f t="shared" si="0"/>
        <v>30</v>
      </c>
      <c r="F44" s="31">
        <f t="shared" si="1"/>
        <v>3</v>
      </c>
      <c r="G44" s="31" t="str">
        <f t="shared" si="2"/>
        <v>ZO</v>
      </c>
      <c r="H44" s="40"/>
      <c r="I44" s="96"/>
      <c r="J44" s="97"/>
      <c r="K44" s="85"/>
      <c r="L44" s="85"/>
      <c r="M44" s="85"/>
      <c r="N44" s="98"/>
      <c r="O44" s="99"/>
      <c r="P44" s="100"/>
      <c r="Q44" s="100"/>
      <c r="R44" s="100"/>
      <c r="S44" s="100"/>
      <c r="T44" s="101"/>
      <c r="U44" s="96"/>
      <c r="V44" s="85">
        <v>30</v>
      </c>
      <c r="W44" s="85"/>
      <c r="X44" s="85"/>
      <c r="Y44" s="5" t="s">
        <v>20</v>
      </c>
      <c r="Z44" s="5">
        <v>3</v>
      </c>
      <c r="AA44" s="99"/>
      <c r="AB44" s="100"/>
      <c r="AC44" s="100"/>
      <c r="AD44" s="100"/>
      <c r="AE44" s="100"/>
      <c r="AF44" s="101"/>
    </row>
    <row r="45" spans="1:32" s="51" customFormat="1" ht="30" customHeight="1" x14ac:dyDescent="0.2">
      <c r="A45" s="85">
        <v>3</v>
      </c>
      <c r="B45" s="176"/>
      <c r="C45" s="102" t="s">
        <v>90</v>
      </c>
      <c r="D45" s="30" t="s">
        <v>60</v>
      </c>
      <c r="E45" s="31">
        <f t="shared" si="0"/>
        <v>30</v>
      </c>
      <c r="F45" s="31">
        <f t="shared" si="1"/>
        <v>3</v>
      </c>
      <c r="G45" s="31" t="str">
        <f t="shared" si="2"/>
        <v>ZO</v>
      </c>
      <c r="H45" s="40"/>
      <c r="I45" s="96"/>
      <c r="J45" s="97"/>
      <c r="K45" s="85"/>
      <c r="L45" s="85"/>
      <c r="M45" s="85"/>
      <c r="N45" s="98"/>
      <c r="O45" s="99"/>
      <c r="P45" s="100"/>
      <c r="Q45" s="100"/>
      <c r="R45" s="100"/>
      <c r="S45" s="100"/>
      <c r="T45" s="101"/>
      <c r="U45" s="96"/>
      <c r="V45" s="85">
        <v>30</v>
      </c>
      <c r="W45" s="85"/>
      <c r="X45" s="85"/>
      <c r="Y45" s="5" t="s">
        <v>20</v>
      </c>
      <c r="Z45" s="5">
        <v>3</v>
      </c>
      <c r="AA45" s="99"/>
      <c r="AB45" s="100"/>
      <c r="AC45" s="100"/>
      <c r="AD45" s="100"/>
      <c r="AE45" s="100"/>
      <c r="AF45" s="101"/>
    </row>
    <row r="46" spans="1:32" s="51" customFormat="1" ht="30" customHeight="1" x14ac:dyDescent="0.2">
      <c r="A46" s="85">
        <v>4</v>
      </c>
      <c r="B46" s="176"/>
      <c r="C46" s="48" t="s">
        <v>86</v>
      </c>
      <c r="D46" s="30" t="s">
        <v>61</v>
      </c>
      <c r="E46" s="31">
        <f t="shared" si="0"/>
        <v>30</v>
      </c>
      <c r="F46" s="31">
        <f t="shared" si="1"/>
        <v>3</v>
      </c>
      <c r="G46" s="31" t="str">
        <f t="shared" si="2"/>
        <v>ZO</v>
      </c>
      <c r="H46" s="40"/>
      <c r="I46" s="96"/>
      <c r="J46" s="97"/>
      <c r="K46" s="85"/>
      <c r="L46" s="85"/>
      <c r="M46" s="85"/>
      <c r="N46" s="98"/>
      <c r="O46" s="99"/>
      <c r="P46" s="100"/>
      <c r="Q46" s="100"/>
      <c r="R46" s="100"/>
      <c r="S46" s="100"/>
      <c r="T46" s="101"/>
      <c r="U46" s="96"/>
      <c r="V46" s="85"/>
      <c r="W46" s="85"/>
      <c r="X46" s="85">
        <v>30</v>
      </c>
      <c r="Y46" s="5" t="s">
        <v>20</v>
      </c>
      <c r="Z46" s="5">
        <v>3</v>
      </c>
      <c r="AA46" s="99"/>
      <c r="AB46" s="100"/>
      <c r="AC46" s="100"/>
      <c r="AD46" s="100"/>
      <c r="AE46" s="100"/>
      <c r="AF46" s="101"/>
    </row>
    <row r="47" spans="1:32" s="104" customFormat="1" ht="30" customHeight="1" x14ac:dyDescent="0.2">
      <c r="A47" s="103">
        <v>5</v>
      </c>
      <c r="B47" s="176"/>
      <c r="C47" s="48" t="s">
        <v>89</v>
      </c>
      <c r="D47" s="30" t="s">
        <v>62</v>
      </c>
      <c r="E47" s="31">
        <f t="shared" si="0"/>
        <v>30</v>
      </c>
      <c r="F47" s="31">
        <f t="shared" si="1"/>
        <v>4</v>
      </c>
      <c r="G47" s="31" t="str">
        <f t="shared" si="2"/>
        <v>ZO/ZO</v>
      </c>
      <c r="H47" s="40"/>
      <c r="I47" s="96"/>
      <c r="J47" s="97"/>
      <c r="K47" s="85"/>
      <c r="L47" s="85"/>
      <c r="M47" s="85"/>
      <c r="N47" s="98"/>
      <c r="O47" s="99"/>
      <c r="P47" s="100"/>
      <c r="Q47" s="100"/>
      <c r="R47" s="100"/>
      <c r="S47" s="100"/>
      <c r="T47" s="101"/>
      <c r="U47" s="96">
        <v>15</v>
      </c>
      <c r="V47" s="85">
        <v>15</v>
      </c>
      <c r="W47" s="85"/>
      <c r="X47" s="85"/>
      <c r="Y47" s="5" t="s">
        <v>21</v>
      </c>
      <c r="Z47" s="5">
        <v>4</v>
      </c>
      <c r="AA47" s="99"/>
      <c r="AB47" s="100"/>
      <c r="AC47" s="100"/>
      <c r="AD47" s="100"/>
      <c r="AE47" s="100"/>
      <c r="AF47" s="101"/>
    </row>
    <row r="48" spans="1:32" s="51" customFormat="1" ht="30" customHeight="1" x14ac:dyDescent="0.2">
      <c r="A48" s="85">
        <v>6</v>
      </c>
      <c r="B48" s="176"/>
      <c r="C48" s="48" t="s">
        <v>85</v>
      </c>
      <c r="D48" s="30" t="s">
        <v>63</v>
      </c>
      <c r="E48" s="31">
        <f t="shared" si="0"/>
        <v>30</v>
      </c>
      <c r="F48" s="31">
        <f t="shared" si="1"/>
        <v>4</v>
      </c>
      <c r="G48" s="31" t="str">
        <f t="shared" si="2"/>
        <v>ZO</v>
      </c>
      <c r="H48" s="40"/>
      <c r="I48" s="96"/>
      <c r="J48" s="97"/>
      <c r="K48" s="85"/>
      <c r="L48" s="85"/>
      <c r="M48" s="85"/>
      <c r="N48" s="98"/>
      <c r="O48" s="99"/>
      <c r="P48" s="100"/>
      <c r="Q48" s="100"/>
      <c r="R48" s="100"/>
      <c r="S48" s="100"/>
      <c r="T48" s="101"/>
      <c r="U48" s="96"/>
      <c r="V48" s="85">
        <v>30</v>
      </c>
      <c r="W48" s="85"/>
      <c r="X48" s="85"/>
      <c r="Y48" s="5" t="s">
        <v>20</v>
      </c>
      <c r="Z48" s="5">
        <v>4</v>
      </c>
      <c r="AA48" s="99"/>
      <c r="AB48" s="100"/>
      <c r="AC48" s="100"/>
      <c r="AD48" s="100"/>
      <c r="AE48" s="100"/>
      <c r="AF48" s="101"/>
    </row>
    <row r="49" spans="1:32" s="51" customFormat="1" ht="30" customHeight="1" x14ac:dyDescent="0.2">
      <c r="A49" s="85">
        <v>7</v>
      </c>
      <c r="B49" s="176"/>
      <c r="C49" s="48" t="s">
        <v>99</v>
      </c>
      <c r="D49" s="30" t="s">
        <v>64</v>
      </c>
      <c r="E49" s="31">
        <f t="shared" si="0"/>
        <v>30</v>
      </c>
      <c r="F49" s="31">
        <f t="shared" si="1"/>
        <v>4</v>
      </c>
      <c r="G49" s="31" t="str">
        <f t="shared" si="2"/>
        <v>ZO</v>
      </c>
      <c r="H49" s="40"/>
      <c r="I49" s="96"/>
      <c r="J49" s="97"/>
      <c r="K49" s="85"/>
      <c r="L49" s="85"/>
      <c r="M49" s="85"/>
      <c r="N49" s="98"/>
      <c r="O49" s="99"/>
      <c r="P49" s="100"/>
      <c r="Q49" s="100"/>
      <c r="R49" s="100"/>
      <c r="S49" s="100"/>
      <c r="T49" s="101"/>
      <c r="U49" s="96"/>
      <c r="V49" s="85"/>
      <c r="W49" s="85"/>
      <c r="X49" s="85"/>
      <c r="Y49" s="85"/>
      <c r="Z49" s="105"/>
      <c r="AA49" s="99"/>
      <c r="AB49" s="100">
        <v>30</v>
      </c>
      <c r="AC49" s="100"/>
      <c r="AD49" s="100"/>
      <c r="AE49" s="100" t="s">
        <v>20</v>
      </c>
      <c r="AF49" s="101">
        <v>4</v>
      </c>
    </row>
    <row r="50" spans="1:32" s="51" customFormat="1" ht="30" customHeight="1" x14ac:dyDescent="0.2">
      <c r="A50" s="85">
        <v>8</v>
      </c>
      <c r="B50" s="176"/>
      <c r="C50" s="48" t="s">
        <v>102</v>
      </c>
      <c r="D50" s="30" t="s">
        <v>65</v>
      </c>
      <c r="E50" s="31">
        <f t="shared" si="0"/>
        <v>30</v>
      </c>
      <c r="F50" s="31">
        <f t="shared" si="1"/>
        <v>4</v>
      </c>
      <c r="G50" s="31" t="str">
        <f t="shared" si="2"/>
        <v>ZO</v>
      </c>
      <c r="H50" s="40"/>
      <c r="I50" s="96"/>
      <c r="J50" s="97"/>
      <c r="K50" s="85"/>
      <c r="L50" s="85"/>
      <c r="M50" s="85"/>
      <c r="N50" s="98"/>
      <c r="O50" s="99"/>
      <c r="P50" s="100"/>
      <c r="Q50" s="100"/>
      <c r="R50" s="100"/>
      <c r="S50" s="100"/>
      <c r="T50" s="101"/>
      <c r="U50" s="96"/>
      <c r="V50" s="85"/>
      <c r="W50" s="85"/>
      <c r="X50" s="85"/>
      <c r="Y50" s="85"/>
      <c r="Z50" s="105"/>
      <c r="AA50" s="99"/>
      <c r="AB50" s="100">
        <v>30</v>
      </c>
      <c r="AC50" s="100"/>
      <c r="AD50" s="100"/>
      <c r="AE50" s="100" t="s">
        <v>20</v>
      </c>
      <c r="AF50" s="101">
        <v>4</v>
      </c>
    </row>
    <row r="51" spans="1:32" s="104" customFormat="1" ht="30" customHeight="1" x14ac:dyDescent="0.2">
      <c r="A51" s="103">
        <v>9</v>
      </c>
      <c r="B51" s="176"/>
      <c r="C51" s="29" t="s">
        <v>100</v>
      </c>
      <c r="D51" s="30" t="s">
        <v>66</v>
      </c>
      <c r="E51" s="31">
        <f t="shared" si="0"/>
        <v>30</v>
      </c>
      <c r="F51" s="31">
        <f t="shared" si="1"/>
        <v>4</v>
      </c>
      <c r="G51" s="31" t="s">
        <v>21</v>
      </c>
      <c r="H51" s="40"/>
      <c r="I51" s="96"/>
      <c r="J51" s="97"/>
      <c r="K51" s="85"/>
      <c r="L51" s="85"/>
      <c r="M51" s="85"/>
      <c r="N51" s="98"/>
      <c r="O51" s="99"/>
      <c r="P51" s="100"/>
      <c r="Q51" s="100"/>
      <c r="R51" s="100"/>
      <c r="S51" s="100"/>
      <c r="T51" s="101"/>
      <c r="U51" s="96"/>
      <c r="V51" s="85"/>
      <c r="W51" s="85"/>
      <c r="X51" s="85"/>
      <c r="Y51" s="85"/>
      <c r="Z51" s="105"/>
      <c r="AA51" s="99">
        <v>15</v>
      </c>
      <c r="AB51" s="100">
        <v>15</v>
      </c>
      <c r="AC51" s="100"/>
      <c r="AD51" s="100"/>
      <c r="AE51" s="100" t="s">
        <v>19</v>
      </c>
      <c r="AF51" s="101">
        <v>4</v>
      </c>
    </row>
    <row r="52" spans="1:32" s="51" customFormat="1" ht="30" customHeight="1" thickBot="1" x14ac:dyDescent="0.25">
      <c r="A52" s="106">
        <v>10</v>
      </c>
      <c r="B52" s="177"/>
      <c r="C52" s="61" t="s">
        <v>101</v>
      </c>
      <c r="D52" s="62" t="s">
        <v>57</v>
      </c>
      <c r="E52" s="63">
        <f t="shared" si="0"/>
        <v>30</v>
      </c>
      <c r="F52" s="63">
        <f t="shared" si="1"/>
        <v>4</v>
      </c>
      <c r="G52" s="63" t="str">
        <f t="shared" si="2"/>
        <v>ZO</v>
      </c>
      <c r="H52" s="88"/>
      <c r="I52" s="107"/>
      <c r="J52" s="108"/>
      <c r="K52" s="106"/>
      <c r="L52" s="106"/>
      <c r="M52" s="106"/>
      <c r="N52" s="109"/>
      <c r="O52" s="110"/>
      <c r="P52" s="111"/>
      <c r="Q52" s="111"/>
      <c r="R52" s="111"/>
      <c r="S52" s="111"/>
      <c r="T52" s="112"/>
      <c r="U52" s="107"/>
      <c r="V52" s="106"/>
      <c r="W52" s="106"/>
      <c r="X52" s="106"/>
      <c r="Y52" s="106"/>
      <c r="Z52" s="113"/>
      <c r="AA52" s="110"/>
      <c r="AB52" s="111">
        <v>30</v>
      </c>
      <c r="AC52" s="111"/>
      <c r="AD52" s="111"/>
      <c r="AE52" s="111" t="s">
        <v>20</v>
      </c>
      <c r="AF52" s="112">
        <v>4</v>
      </c>
    </row>
    <row r="53" spans="1:32" s="51" customFormat="1" ht="26.25" hidden="1" customHeight="1" x14ac:dyDescent="0.2">
      <c r="A53" s="85">
        <v>31</v>
      </c>
      <c r="B53" s="178"/>
      <c r="C53" s="102"/>
      <c r="D53" s="114"/>
      <c r="E53" s="115">
        <f t="shared" ref="E53:E62" si="3">I53+J53+K53+L53+O53+P53+Q53+R53+U53+V53+W53+X53+AA53+AB53+AC53+AD53</f>
        <v>0</v>
      </c>
      <c r="F53" s="115">
        <f t="shared" ref="F53:F62" si="4">N53+T53+Z53+AF53</f>
        <v>0</v>
      </c>
      <c r="G53" s="115" t="str">
        <f t="shared" si="2"/>
        <v/>
      </c>
      <c r="H53" s="40"/>
      <c r="I53" s="96"/>
      <c r="J53" s="97"/>
      <c r="K53" s="85"/>
      <c r="L53" s="85"/>
      <c r="M53" s="85"/>
      <c r="N53" s="98"/>
      <c r="O53" s="99"/>
      <c r="P53" s="100"/>
      <c r="Q53" s="100"/>
      <c r="R53" s="100"/>
      <c r="S53" s="100"/>
      <c r="T53" s="101"/>
      <c r="U53" s="96"/>
      <c r="V53" s="85"/>
      <c r="W53" s="85"/>
      <c r="X53" s="85"/>
      <c r="Y53" s="85"/>
      <c r="Z53" s="105"/>
      <c r="AA53" s="99"/>
      <c r="AB53" s="100"/>
      <c r="AC53" s="100"/>
      <c r="AD53" s="100"/>
      <c r="AE53" s="100"/>
      <c r="AF53" s="101"/>
    </row>
    <row r="54" spans="1:32" s="51" customFormat="1" ht="26.25" hidden="1" customHeight="1" x14ac:dyDescent="0.2">
      <c r="A54" s="85">
        <v>32</v>
      </c>
      <c r="B54" s="178"/>
      <c r="C54" s="102"/>
      <c r="D54" s="114"/>
      <c r="E54" s="115">
        <f t="shared" si="3"/>
        <v>0</v>
      </c>
      <c r="F54" s="115">
        <f t="shared" si="4"/>
        <v>0</v>
      </c>
      <c r="G54" s="115" t="str">
        <f t="shared" si="2"/>
        <v/>
      </c>
      <c r="H54" s="40"/>
      <c r="I54" s="96"/>
      <c r="J54" s="97"/>
      <c r="K54" s="85"/>
      <c r="L54" s="85"/>
      <c r="M54" s="85"/>
      <c r="N54" s="98"/>
      <c r="O54" s="99"/>
      <c r="P54" s="100"/>
      <c r="Q54" s="100"/>
      <c r="R54" s="100"/>
      <c r="S54" s="100"/>
      <c r="T54" s="101"/>
      <c r="U54" s="96"/>
      <c r="V54" s="85"/>
      <c r="W54" s="85"/>
      <c r="X54" s="85"/>
      <c r="Y54" s="85"/>
      <c r="Z54" s="105"/>
      <c r="AA54" s="99"/>
      <c r="AB54" s="100"/>
      <c r="AC54" s="100"/>
      <c r="AD54" s="100"/>
      <c r="AE54" s="100"/>
      <c r="AF54" s="101"/>
    </row>
    <row r="55" spans="1:32" s="51" customFormat="1" ht="26.25" hidden="1" customHeight="1" x14ac:dyDescent="0.2">
      <c r="A55" s="85">
        <v>33</v>
      </c>
      <c r="B55" s="178"/>
      <c r="C55" s="102"/>
      <c r="D55" s="114"/>
      <c r="E55" s="115">
        <f t="shared" si="3"/>
        <v>0</v>
      </c>
      <c r="F55" s="115">
        <f t="shared" si="4"/>
        <v>0</v>
      </c>
      <c r="G55" s="115" t="str">
        <f t="shared" si="2"/>
        <v/>
      </c>
      <c r="H55" s="40"/>
      <c r="I55" s="96"/>
      <c r="J55" s="97"/>
      <c r="K55" s="85"/>
      <c r="L55" s="85"/>
      <c r="M55" s="85"/>
      <c r="N55" s="98"/>
      <c r="O55" s="99"/>
      <c r="P55" s="100"/>
      <c r="Q55" s="100"/>
      <c r="R55" s="100"/>
      <c r="S55" s="100"/>
      <c r="T55" s="101"/>
      <c r="U55" s="96"/>
      <c r="V55" s="85"/>
      <c r="W55" s="85"/>
      <c r="X55" s="85"/>
      <c r="Y55" s="85"/>
      <c r="Z55" s="105"/>
      <c r="AA55" s="99"/>
      <c r="AB55" s="100"/>
      <c r="AC55" s="100"/>
      <c r="AD55" s="100"/>
      <c r="AE55" s="100"/>
      <c r="AF55" s="101"/>
    </row>
    <row r="56" spans="1:32" s="51" customFormat="1" ht="26.25" hidden="1" customHeight="1" x14ac:dyDescent="0.2">
      <c r="A56" s="85">
        <v>34</v>
      </c>
      <c r="B56" s="179"/>
      <c r="C56" s="102"/>
      <c r="D56" s="114"/>
      <c r="E56" s="115">
        <f t="shared" si="3"/>
        <v>0</v>
      </c>
      <c r="F56" s="115">
        <f t="shared" si="4"/>
        <v>0</v>
      </c>
      <c r="G56" s="115" t="str">
        <f t="shared" si="2"/>
        <v/>
      </c>
      <c r="H56" s="40"/>
      <c r="I56" s="96"/>
      <c r="J56" s="97"/>
      <c r="K56" s="85"/>
      <c r="L56" s="85"/>
      <c r="M56" s="85"/>
      <c r="N56" s="98"/>
      <c r="O56" s="99"/>
      <c r="P56" s="100"/>
      <c r="Q56" s="100"/>
      <c r="R56" s="100"/>
      <c r="S56" s="100"/>
      <c r="T56" s="101"/>
      <c r="U56" s="96"/>
      <c r="V56" s="85"/>
      <c r="W56" s="85"/>
      <c r="X56" s="85"/>
      <c r="Y56" s="85"/>
      <c r="Z56" s="105"/>
      <c r="AA56" s="99"/>
      <c r="AB56" s="100"/>
      <c r="AC56" s="100"/>
      <c r="AD56" s="100"/>
      <c r="AE56" s="100"/>
      <c r="AF56" s="101"/>
    </row>
    <row r="57" spans="1:32" s="51" customFormat="1" ht="26.25" hidden="1" customHeight="1" x14ac:dyDescent="0.2">
      <c r="A57" s="85">
        <v>35</v>
      </c>
      <c r="B57" s="116"/>
      <c r="C57" s="102"/>
      <c r="D57" s="114"/>
      <c r="E57" s="115">
        <f t="shared" si="3"/>
        <v>0</v>
      </c>
      <c r="F57" s="115">
        <f t="shared" si="4"/>
        <v>0</v>
      </c>
      <c r="G57" s="115" t="str">
        <f t="shared" si="2"/>
        <v/>
      </c>
      <c r="H57" s="40"/>
      <c r="I57" s="96"/>
      <c r="J57" s="97"/>
      <c r="K57" s="85"/>
      <c r="L57" s="85"/>
      <c r="M57" s="85"/>
      <c r="N57" s="98"/>
      <c r="O57" s="99"/>
      <c r="P57" s="100"/>
      <c r="Q57" s="100"/>
      <c r="R57" s="100"/>
      <c r="S57" s="100"/>
      <c r="T57" s="101"/>
      <c r="U57" s="96"/>
      <c r="V57" s="85"/>
      <c r="W57" s="85"/>
      <c r="X57" s="85"/>
      <c r="Y57" s="85"/>
      <c r="Z57" s="105"/>
      <c r="AA57" s="99"/>
      <c r="AB57" s="100"/>
      <c r="AC57" s="100"/>
      <c r="AD57" s="100"/>
      <c r="AE57" s="100"/>
      <c r="AF57" s="101"/>
    </row>
    <row r="58" spans="1:32" s="51" customFormat="1" ht="26.25" hidden="1" customHeight="1" x14ac:dyDescent="0.2">
      <c r="A58" s="85">
        <v>36</v>
      </c>
      <c r="B58" s="116"/>
      <c r="C58" s="102"/>
      <c r="D58" s="114"/>
      <c r="E58" s="115">
        <f t="shared" si="3"/>
        <v>0</v>
      </c>
      <c r="F58" s="115">
        <f t="shared" si="4"/>
        <v>0</v>
      </c>
      <c r="G58" s="115" t="str">
        <f t="shared" si="2"/>
        <v/>
      </c>
      <c r="H58" s="40"/>
      <c r="I58" s="96"/>
      <c r="J58" s="97"/>
      <c r="K58" s="85"/>
      <c r="L58" s="85"/>
      <c r="M58" s="85"/>
      <c r="N58" s="98"/>
      <c r="O58" s="99"/>
      <c r="P58" s="100"/>
      <c r="Q58" s="100"/>
      <c r="R58" s="100"/>
      <c r="S58" s="100"/>
      <c r="T58" s="101"/>
      <c r="U58" s="96"/>
      <c r="V58" s="85"/>
      <c r="W58" s="85"/>
      <c r="X58" s="85"/>
      <c r="Y58" s="85"/>
      <c r="Z58" s="105"/>
      <c r="AA58" s="99"/>
      <c r="AB58" s="100"/>
      <c r="AC58" s="100"/>
      <c r="AD58" s="100"/>
      <c r="AE58" s="100"/>
      <c r="AF58" s="101"/>
    </row>
    <row r="59" spans="1:32" s="51" customFormat="1" ht="26.25" hidden="1" customHeight="1" x14ac:dyDescent="0.2">
      <c r="A59" s="85">
        <v>37</v>
      </c>
      <c r="B59" s="116"/>
      <c r="C59" s="102"/>
      <c r="D59" s="114"/>
      <c r="E59" s="115">
        <f t="shared" si="3"/>
        <v>0</v>
      </c>
      <c r="F59" s="115">
        <f t="shared" si="4"/>
        <v>0</v>
      </c>
      <c r="G59" s="115" t="str">
        <f t="shared" si="2"/>
        <v/>
      </c>
      <c r="H59" s="40"/>
      <c r="I59" s="96"/>
      <c r="J59" s="97"/>
      <c r="K59" s="85"/>
      <c r="L59" s="85"/>
      <c r="M59" s="85"/>
      <c r="N59" s="98"/>
      <c r="O59" s="99"/>
      <c r="P59" s="100"/>
      <c r="Q59" s="100"/>
      <c r="R59" s="100"/>
      <c r="S59" s="100"/>
      <c r="T59" s="101"/>
      <c r="U59" s="96"/>
      <c r="V59" s="85"/>
      <c r="W59" s="85"/>
      <c r="X59" s="85"/>
      <c r="Y59" s="85"/>
      <c r="Z59" s="105"/>
      <c r="AA59" s="99"/>
      <c r="AB59" s="100"/>
      <c r="AC59" s="100"/>
      <c r="AD59" s="100"/>
      <c r="AE59" s="100"/>
      <c r="AF59" s="101"/>
    </row>
    <row r="60" spans="1:32" s="51" customFormat="1" ht="26.25" hidden="1" customHeight="1" x14ac:dyDescent="0.2">
      <c r="A60" s="85">
        <v>38</v>
      </c>
      <c r="B60" s="116"/>
      <c r="C60" s="102"/>
      <c r="D60" s="114"/>
      <c r="E60" s="115">
        <f t="shared" si="3"/>
        <v>0</v>
      </c>
      <c r="F60" s="115">
        <f t="shared" si="4"/>
        <v>0</v>
      </c>
      <c r="G60" s="115" t="str">
        <f t="shared" si="2"/>
        <v/>
      </c>
      <c r="H60" s="40"/>
      <c r="I60" s="96"/>
      <c r="J60" s="97"/>
      <c r="K60" s="85"/>
      <c r="L60" s="85"/>
      <c r="M60" s="85"/>
      <c r="N60" s="98"/>
      <c r="O60" s="99"/>
      <c r="P60" s="100"/>
      <c r="Q60" s="100"/>
      <c r="R60" s="100"/>
      <c r="S60" s="100"/>
      <c r="T60" s="101"/>
      <c r="U60" s="96"/>
      <c r="V60" s="85"/>
      <c r="W60" s="85"/>
      <c r="X60" s="85"/>
      <c r="Y60" s="85"/>
      <c r="Z60" s="105"/>
      <c r="AA60" s="99"/>
      <c r="AB60" s="100"/>
      <c r="AC60" s="100"/>
      <c r="AD60" s="100"/>
      <c r="AE60" s="100"/>
      <c r="AF60" s="101"/>
    </row>
    <row r="61" spans="1:32" s="51" customFormat="1" ht="26.25" hidden="1" customHeight="1" x14ac:dyDescent="0.2">
      <c r="A61" s="85">
        <v>39</v>
      </c>
      <c r="B61" s="116"/>
      <c r="C61" s="102"/>
      <c r="D61" s="114"/>
      <c r="E61" s="115">
        <f t="shared" si="3"/>
        <v>0</v>
      </c>
      <c r="F61" s="115">
        <f t="shared" si="4"/>
        <v>0</v>
      </c>
      <c r="G61" s="115" t="str">
        <f t="shared" si="2"/>
        <v/>
      </c>
      <c r="H61" s="40"/>
      <c r="I61" s="96"/>
      <c r="J61" s="97"/>
      <c r="K61" s="85"/>
      <c r="L61" s="85"/>
      <c r="M61" s="85"/>
      <c r="N61" s="98"/>
      <c r="O61" s="99"/>
      <c r="P61" s="100"/>
      <c r="Q61" s="100"/>
      <c r="R61" s="100"/>
      <c r="S61" s="100"/>
      <c r="T61" s="101"/>
      <c r="U61" s="96"/>
      <c r="V61" s="85"/>
      <c r="W61" s="85"/>
      <c r="X61" s="85"/>
      <c r="Y61" s="85"/>
      <c r="Z61" s="105"/>
      <c r="AA61" s="99"/>
      <c r="AB61" s="100"/>
      <c r="AC61" s="100"/>
      <c r="AD61" s="100"/>
      <c r="AE61" s="100"/>
      <c r="AF61" s="101"/>
    </row>
    <row r="62" spans="1:32" s="51" customFormat="1" ht="26.25" hidden="1" customHeight="1" x14ac:dyDescent="0.2">
      <c r="A62" s="117">
        <v>40</v>
      </c>
      <c r="B62" s="118"/>
      <c r="C62" s="119"/>
      <c r="D62" s="120"/>
      <c r="E62" s="121">
        <f t="shared" si="3"/>
        <v>0</v>
      </c>
      <c r="F62" s="121">
        <f t="shared" si="4"/>
        <v>0</v>
      </c>
      <c r="G62" s="121" t="str">
        <f t="shared" si="2"/>
        <v/>
      </c>
      <c r="H62" s="40"/>
      <c r="I62" s="122"/>
      <c r="J62" s="123"/>
      <c r="K62" s="117"/>
      <c r="L62" s="117"/>
      <c r="M62" s="117"/>
      <c r="N62" s="124"/>
      <c r="O62" s="125"/>
      <c r="P62" s="126"/>
      <c r="Q62" s="126"/>
      <c r="R62" s="126"/>
      <c r="S62" s="126"/>
      <c r="T62" s="127"/>
      <c r="U62" s="122"/>
      <c r="V62" s="117"/>
      <c r="W62" s="117"/>
      <c r="X62" s="117"/>
      <c r="Y62" s="117"/>
      <c r="Z62" s="128"/>
      <c r="AA62" s="125"/>
      <c r="AB62" s="126"/>
      <c r="AC62" s="126"/>
      <c r="AD62" s="126"/>
      <c r="AE62" s="126"/>
      <c r="AF62" s="127"/>
    </row>
    <row r="63" spans="1:32" s="51" customFormat="1" ht="16.5" customHeight="1" thickTop="1" x14ac:dyDescent="0.2">
      <c r="A63" s="129"/>
      <c r="B63" s="129"/>
      <c r="C63" s="130"/>
      <c r="D63" s="130"/>
      <c r="E63" s="129"/>
      <c r="F63" s="129"/>
      <c r="G63" s="130"/>
      <c r="H63" s="130"/>
      <c r="I63" s="129"/>
      <c r="J63" s="129"/>
      <c r="K63" s="130"/>
      <c r="L63" s="130"/>
      <c r="M63" s="129"/>
      <c r="N63" s="129"/>
      <c r="O63" s="129"/>
      <c r="P63" s="129"/>
      <c r="Q63" s="130"/>
      <c r="R63" s="130"/>
      <c r="S63" s="129"/>
      <c r="T63" s="129"/>
      <c r="U63" s="129"/>
      <c r="V63" s="129"/>
      <c r="W63" s="130"/>
      <c r="X63" s="130"/>
      <c r="Y63" s="129"/>
      <c r="Z63" s="129"/>
      <c r="AA63" s="129"/>
      <c r="AB63" s="129"/>
      <c r="AC63" s="130"/>
      <c r="AD63" s="130"/>
      <c r="AE63" s="129"/>
      <c r="AF63" s="129"/>
    </row>
    <row r="64" spans="1:32" s="51" customFormat="1" ht="30" customHeight="1" x14ac:dyDescent="0.2">
      <c r="A64" s="40"/>
      <c r="B64" s="40"/>
      <c r="C64" s="180"/>
      <c r="D64" s="131" t="s">
        <v>23</v>
      </c>
      <c r="E64" s="132">
        <f>SUM(E8:E32)</f>
        <v>810</v>
      </c>
      <c r="F64" s="132">
        <f>SUM(F8:F32)</f>
        <v>83</v>
      </c>
      <c r="I64" s="161">
        <f>SUM(I8:L32)</f>
        <v>330</v>
      </c>
      <c r="J64" s="162"/>
      <c r="K64" s="162"/>
      <c r="L64" s="162"/>
      <c r="M64" s="40"/>
      <c r="N64" s="50">
        <f>SUM(N8:N32)</f>
        <v>28</v>
      </c>
      <c r="O64" s="158">
        <f>SUM(O8:R32)</f>
        <v>330</v>
      </c>
      <c r="P64" s="159"/>
      <c r="Q64" s="159"/>
      <c r="R64" s="160"/>
      <c r="S64" s="133"/>
      <c r="T64" s="46">
        <f>SUM(T8:T32)</f>
        <v>31</v>
      </c>
      <c r="U64" s="161">
        <f>SUM(U8:X32)</f>
        <v>60</v>
      </c>
      <c r="V64" s="162"/>
      <c r="W64" s="162"/>
      <c r="X64" s="162"/>
      <c r="Y64" s="40"/>
      <c r="Z64" s="50">
        <f>SUM(Z8:Z32)</f>
        <v>9</v>
      </c>
      <c r="AA64" s="163">
        <f>SUM(AA8:AD32)</f>
        <v>90</v>
      </c>
      <c r="AB64" s="164"/>
      <c r="AC64" s="164"/>
      <c r="AD64" s="164"/>
      <c r="AE64" s="133"/>
      <c r="AF64" s="46">
        <f>SUM(AF8:AF32)</f>
        <v>15</v>
      </c>
    </row>
    <row r="65" spans="1:32" s="51" customFormat="1" ht="30" customHeight="1" x14ac:dyDescent="0.2">
      <c r="A65" s="40"/>
      <c r="B65" s="40"/>
      <c r="C65" s="180"/>
      <c r="D65" s="134" t="s">
        <v>67</v>
      </c>
      <c r="E65" s="132">
        <f>SUM(E33:E42)</f>
        <v>300</v>
      </c>
      <c r="F65" s="132">
        <f>SUM(F33:F42)</f>
        <v>37</v>
      </c>
      <c r="I65" s="165">
        <f>SUM(I33:L42)</f>
        <v>0</v>
      </c>
      <c r="J65" s="166"/>
      <c r="K65" s="166"/>
      <c r="L65" s="166"/>
      <c r="M65" s="40"/>
      <c r="N65" s="135">
        <f>SUM(N33:N42)</f>
        <v>0</v>
      </c>
      <c r="O65" s="158">
        <f>SUM(O33:R42)</f>
        <v>0</v>
      </c>
      <c r="P65" s="159"/>
      <c r="Q65" s="159"/>
      <c r="R65" s="160"/>
      <c r="S65" s="133"/>
      <c r="T65" s="136">
        <f>SUM(T33:T42)</f>
        <v>0</v>
      </c>
      <c r="U65" s="165">
        <f>SUM(U33:X42)</f>
        <v>180</v>
      </c>
      <c r="V65" s="166"/>
      <c r="W65" s="166"/>
      <c r="X65" s="166"/>
      <c r="Y65" s="40"/>
      <c r="Z65" s="135">
        <f>SUM(Z33:Z42)</f>
        <v>22</v>
      </c>
      <c r="AA65" s="167">
        <f>SUM(AA33:AD42)</f>
        <v>120</v>
      </c>
      <c r="AB65" s="168"/>
      <c r="AC65" s="168"/>
      <c r="AD65" s="168"/>
      <c r="AE65" s="133"/>
      <c r="AF65" s="136">
        <f>SUM(AF33:AF42)</f>
        <v>15</v>
      </c>
    </row>
    <row r="66" spans="1:32" s="51" customFormat="1" ht="30" customHeight="1" x14ac:dyDescent="0.2">
      <c r="A66" s="40"/>
      <c r="B66" s="40"/>
      <c r="C66" s="180"/>
      <c r="D66" s="137" t="s">
        <v>68</v>
      </c>
      <c r="E66" s="132">
        <f>SUM(E43:E52)</f>
        <v>300</v>
      </c>
      <c r="F66" s="132">
        <f>SUM(F43:F52)</f>
        <v>37</v>
      </c>
      <c r="I66" s="161">
        <f>SUM(I43:L52)</f>
        <v>0</v>
      </c>
      <c r="J66" s="162"/>
      <c r="K66" s="162"/>
      <c r="L66" s="162"/>
      <c r="M66" s="40"/>
      <c r="N66" s="50">
        <f>SUM(N43:N52)</f>
        <v>0</v>
      </c>
      <c r="O66" s="158">
        <f>SUM(O43:R52)</f>
        <v>0</v>
      </c>
      <c r="P66" s="159"/>
      <c r="Q66" s="159"/>
      <c r="R66" s="160"/>
      <c r="S66" s="133"/>
      <c r="T66" s="46">
        <f>SUM(T43:T52)</f>
        <v>0</v>
      </c>
      <c r="U66" s="161">
        <f>SUM(U43:X52)</f>
        <v>180</v>
      </c>
      <c r="V66" s="162"/>
      <c r="W66" s="162"/>
      <c r="X66" s="162"/>
      <c r="Y66" s="40"/>
      <c r="Z66" s="50">
        <f>SUM(Z43:Z52)</f>
        <v>21</v>
      </c>
      <c r="AA66" s="163">
        <f>SUM(AA43:AD52)</f>
        <v>120</v>
      </c>
      <c r="AB66" s="164"/>
      <c r="AC66" s="164"/>
      <c r="AD66" s="164"/>
      <c r="AE66" s="133"/>
      <c r="AF66" s="46">
        <f>SUM(AF43:AF52)</f>
        <v>16</v>
      </c>
    </row>
    <row r="67" spans="1:32" s="51" customFormat="1" ht="26.25" customHeight="1" x14ac:dyDescent="0.2">
      <c r="A67" s="40"/>
      <c r="B67" s="40"/>
      <c r="E67" s="40"/>
      <c r="F67" s="40"/>
      <c r="I67" s="40"/>
      <c r="J67" s="40"/>
      <c r="M67" s="40"/>
      <c r="N67" s="40"/>
      <c r="O67" s="40"/>
      <c r="P67" s="40"/>
      <c r="S67" s="40"/>
      <c r="T67" s="40"/>
      <c r="U67" s="40"/>
      <c r="V67" s="40"/>
      <c r="Y67" s="40"/>
      <c r="Z67" s="40"/>
      <c r="AA67" s="40"/>
      <c r="AB67" s="40"/>
      <c r="AE67" s="40"/>
      <c r="AF67" s="40"/>
    </row>
    <row r="68" spans="1:32" s="51" customFormat="1" ht="26.25" customHeight="1" x14ac:dyDescent="0.2">
      <c r="A68" s="40"/>
      <c r="B68" s="40"/>
      <c r="E68" s="40"/>
      <c r="F68" s="40"/>
      <c r="I68" s="40"/>
      <c r="J68" s="40"/>
      <c r="M68" s="40"/>
      <c r="N68" s="40"/>
      <c r="O68" s="40"/>
      <c r="P68" s="40"/>
      <c r="S68" s="40"/>
      <c r="T68" s="40"/>
      <c r="U68" s="40"/>
      <c r="V68" s="40"/>
      <c r="Y68" s="40"/>
      <c r="Z68" s="40"/>
      <c r="AA68" s="40"/>
      <c r="AB68" s="40"/>
      <c r="AE68" s="40"/>
      <c r="AF68" s="40"/>
    </row>
  </sheetData>
  <mergeCells count="39">
    <mergeCell ref="G4:G7"/>
    <mergeCell ref="A4:A7"/>
    <mergeCell ref="C4:C7"/>
    <mergeCell ref="D4:D7"/>
    <mergeCell ref="E4:E7"/>
    <mergeCell ref="F4:F7"/>
    <mergeCell ref="AF5:AF7"/>
    <mergeCell ref="I4:N4"/>
    <mergeCell ref="O4:T4"/>
    <mergeCell ref="U4:Z4"/>
    <mergeCell ref="AA4:AF4"/>
    <mergeCell ref="I5:L5"/>
    <mergeCell ref="M5:M7"/>
    <mergeCell ref="N5:N7"/>
    <mergeCell ref="O5:R5"/>
    <mergeCell ref="S5:S7"/>
    <mergeCell ref="T5:T7"/>
    <mergeCell ref="U5:X5"/>
    <mergeCell ref="Y5:Y7"/>
    <mergeCell ref="Z5:Z7"/>
    <mergeCell ref="AA5:AD5"/>
    <mergeCell ref="AE5:AE7"/>
    <mergeCell ref="I65:L65"/>
    <mergeCell ref="O65:R65"/>
    <mergeCell ref="U65:X65"/>
    <mergeCell ref="AA65:AD65"/>
    <mergeCell ref="B8:B32"/>
    <mergeCell ref="B33:B42"/>
    <mergeCell ref="B43:B52"/>
    <mergeCell ref="B53:B56"/>
    <mergeCell ref="C64:C66"/>
    <mergeCell ref="I64:L64"/>
    <mergeCell ref="I66:L66"/>
    <mergeCell ref="O66:R66"/>
    <mergeCell ref="U66:X66"/>
    <mergeCell ref="AA66:AD66"/>
    <mergeCell ref="O64:R64"/>
    <mergeCell ref="U64:X64"/>
    <mergeCell ref="AA64:AD64"/>
  </mergeCells>
  <conditionalFormatting sqref="F8:F62 N9:N16">
    <cfRule type="cellIs" priority="1" stopIfTrue="1" operator="notEqual">
      <formula>D8</formula>
    </cfRule>
  </conditionalFormatting>
  <conditionalFormatting sqref="Z33:Z38">
    <cfRule type="cellIs" priority="2" stopIfTrue="1" operator="notEqual">
      <formula>X33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8"/>
  <sheetViews>
    <sheetView showGridLines="0" zoomScale="80" zoomScaleNormal="80" zoomScaleSheetLayoutView="55" zoomScalePageLayoutView="75" workbookViewId="0">
      <pane xSplit="7" ySplit="7" topLeftCell="H20" activePane="bottomRight" state="frozen"/>
      <selection pane="topRight" activeCell="H1" sqref="H1"/>
      <selection pane="bottomLeft" activeCell="A8" sqref="A8"/>
      <selection pane="bottomRight" sqref="A1:XFD1048576"/>
    </sheetView>
  </sheetViews>
  <sheetFormatPr defaultColWidth="9.140625" defaultRowHeight="26.25" customHeight="1" x14ac:dyDescent="0.2"/>
  <cols>
    <col min="1" max="1" width="4.85546875" style="8" customWidth="1"/>
    <col min="2" max="2" width="7" style="8" customWidth="1"/>
    <col min="3" max="3" width="30.85546875" style="9" customWidth="1"/>
    <col min="4" max="4" width="55.28515625" style="9" customWidth="1"/>
    <col min="5" max="5" width="8" style="8" customWidth="1"/>
    <col min="6" max="6" width="5.7109375" style="8" customWidth="1"/>
    <col min="7" max="7" width="10" style="9" customWidth="1"/>
    <col min="8" max="8" width="1.7109375" style="9" customWidth="1"/>
    <col min="9" max="10" width="4.28515625" style="8" customWidth="1"/>
    <col min="11" max="11" width="4.28515625" style="9" customWidth="1"/>
    <col min="12" max="12" width="5" style="9" bestFit="1" customWidth="1"/>
    <col min="13" max="13" width="7.7109375" style="8" customWidth="1"/>
    <col min="14" max="15" width="4.28515625" style="8" customWidth="1"/>
    <col min="16" max="16" width="5.42578125" style="8" bestFit="1" customWidth="1"/>
    <col min="17" max="17" width="4.28515625" style="9" customWidth="1"/>
    <col min="18" max="18" width="5" style="9" bestFit="1" customWidth="1"/>
    <col min="19" max="19" width="7.7109375" style="8" customWidth="1"/>
    <col min="20" max="22" width="4.28515625" style="8" customWidth="1"/>
    <col min="23" max="23" width="4.28515625" style="9" customWidth="1"/>
    <col min="24" max="24" width="5" style="9" bestFit="1" customWidth="1"/>
    <col min="25" max="25" width="7.7109375" style="8" customWidth="1"/>
    <col min="26" max="28" width="4.28515625" style="8" customWidth="1"/>
    <col min="29" max="29" width="4.28515625" style="9" customWidth="1"/>
    <col min="30" max="30" width="5" style="9" bestFit="1" customWidth="1"/>
    <col min="31" max="31" width="7.7109375" style="8" customWidth="1"/>
    <col min="32" max="32" width="4.28515625" style="8" customWidth="1"/>
    <col min="33" max="16384" width="9.140625" style="9"/>
  </cols>
  <sheetData>
    <row r="1" spans="1:32" ht="26.25" customHeight="1" x14ac:dyDescent="0.2">
      <c r="D1" s="1" t="s">
        <v>14</v>
      </c>
      <c r="G1" s="2" t="s">
        <v>118</v>
      </c>
      <c r="H1" s="10"/>
      <c r="I1" s="9"/>
      <c r="J1" s="10"/>
      <c r="K1" s="10"/>
      <c r="L1" s="10"/>
      <c r="M1" s="10"/>
      <c r="N1" s="10"/>
      <c r="O1" s="10"/>
      <c r="P1" s="10"/>
      <c r="Q1" s="10"/>
      <c r="R1" s="11" t="s">
        <v>15</v>
      </c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</row>
    <row r="2" spans="1:32" ht="26.25" customHeight="1" x14ac:dyDescent="0.2">
      <c r="A2" s="12"/>
      <c r="B2" s="13"/>
      <c r="C2" s="12"/>
      <c r="D2" s="4" t="s">
        <v>116</v>
      </c>
      <c r="G2" s="2" t="s">
        <v>17</v>
      </c>
      <c r="H2" s="8"/>
      <c r="I2" s="9"/>
      <c r="J2" s="9"/>
      <c r="K2" s="8"/>
      <c r="L2" s="8"/>
      <c r="M2" s="9"/>
      <c r="N2" s="9"/>
      <c r="Q2" s="8"/>
      <c r="R2" s="3" t="s">
        <v>24</v>
      </c>
      <c r="S2" s="9"/>
      <c r="T2" s="9"/>
      <c r="W2" s="8"/>
    </row>
    <row r="3" spans="1:32" ht="26.25" customHeight="1" x14ac:dyDescent="0.2">
      <c r="A3" s="12"/>
      <c r="B3" s="12"/>
      <c r="C3" s="12"/>
      <c r="D3" s="4" t="s">
        <v>117</v>
      </c>
    </row>
    <row r="4" spans="1:32" ht="26.25" customHeight="1" x14ac:dyDescent="0.2">
      <c r="A4" s="203" t="s">
        <v>0</v>
      </c>
      <c r="B4" s="14"/>
      <c r="C4" s="205" t="s">
        <v>16</v>
      </c>
      <c r="D4" s="205" t="s">
        <v>1</v>
      </c>
      <c r="E4" s="208" t="s">
        <v>5</v>
      </c>
      <c r="F4" s="208" t="s">
        <v>2</v>
      </c>
      <c r="G4" s="211" t="s">
        <v>6</v>
      </c>
      <c r="H4" s="15"/>
      <c r="I4" s="195" t="s">
        <v>8</v>
      </c>
      <c r="J4" s="196"/>
      <c r="K4" s="196"/>
      <c r="L4" s="196"/>
      <c r="M4" s="196"/>
      <c r="N4" s="197"/>
      <c r="O4" s="198" t="s">
        <v>9</v>
      </c>
      <c r="P4" s="199"/>
      <c r="Q4" s="199"/>
      <c r="R4" s="199"/>
      <c r="S4" s="199"/>
      <c r="T4" s="200"/>
      <c r="U4" s="195" t="s">
        <v>10</v>
      </c>
      <c r="V4" s="196"/>
      <c r="W4" s="196"/>
      <c r="X4" s="196"/>
      <c r="Y4" s="196"/>
      <c r="Z4" s="196"/>
      <c r="AA4" s="198" t="s">
        <v>11</v>
      </c>
      <c r="AB4" s="199"/>
      <c r="AC4" s="199"/>
      <c r="AD4" s="199"/>
      <c r="AE4" s="199"/>
      <c r="AF4" s="200"/>
    </row>
    <row r="5" spans="1:32" ht="26.25" customHeight="1" x14ac:dyDescent="0.2">
      <c r="A5" s="204"/>
      <c r="B5" s="16"/>
      <c r="C5" s="206"/>
      <c r="D5" s="206"/>
      <c r="E5" s="209"/>
      <c r="F5" s="209"/>
      <c r="G5" s="212"/>
      <c r="H5" s="15"/>
      <c r="I5" s="181" t="s">
        <v>7</v>
      </c>
      <c r="J5" s="182"/>
      <c r="K5" s="182"/>
      <c r="L5" s="183"/>
      <c r="M5" s="184" t="s">
        <v>6</v>
      </c>
      <c r="N5" s="201" t="s">
        <v>2</v>
      </c>
      <c r="O5" s="188" t="s">
        <v>7</v>
      </c>
      <c r="P5" s="189"/>
      <c r="Q5" s="189"/>
      <c r="R5" s="190"/>
      <c r="S5" s="191" t="s">
        <v>6</v>
      </c>
      <c r="T5" s="193" t="s">
        <v>2</v>
      </c>
      <c r="U5" s="181" t="s">
        <v>7</v>
      </c>
      <c r="V5" s="182"/>
      <c r="W5" s="182"/>
      <c r="X5" s="183"/>
      <c r="Y5" s="184" t="s">
        <v>6</v>
      </c>
      <c r="Z5" s="186" t="s">
        <v>2</v>
      </c>
      <c r="AA5" s="188" t="s">
        <v>7</v>
      </c>
      <c r="AB5" s="189"/>
      <c r="AC5" s="189"/>
      <c r="AD5" s="190"/>
      <c r="AE5" s="191" t="s">
        <v>6</v>
      </c>
      <c r="AF5" s="193" t="s">
        <v>2</v>
      </c>
    </row>
    <row r="6" spans="1:32" ht="26.25" customHeight="1" x14ac:dyDescent="0.2">
      <c r="A6" s="204"/>
      <c r="B6" s="16"/>
      <c r="C6" s="206"/>
      <c r="D6" s="206"/>
      <c r="E6" s="209"/>
      <c r="F6" s="209"/>
      <c r="G6" s="212"/>
      <c r="H6" s="15"/>
      <c r="I6" s="17" t="s">
        <v>3</v>
      </c>
      <c r="J6" s="18" t="s">
        <v>4</v>
      </c>
      <c r="K6" s="18" t="s">
        <v>13</v>
      </c>
      <c r="L6" s="18" t="s">
        <v>12</v>
      </c>
      <c r="M6" s="185"/>
      <c r="N6" s="202"/>
      <c r="O6" s="19" t="s">
        <v>3</v>
      </c>
      <c r="P6" s="20" t="s">
        <v>4</v>
      </c>
      <c r="Q6" s="20" t="s">
        <v>13</v>
      </c>
      <c r="R6" s="20" t="s">
        <v>12</v>
      </c>
      <c r="S6" s="192"/>
      <c r="T6" s="194"/>
      <c r="U6" s="17" t="s">
        <v>3</v>
      </c>
      <c r="V6" s="18" t="s">
        <v>4</v>
      </c>
      <c r="W6" s="18" t="s">
        <v>13</v>
      </c>
      <c r="X6" s="18" t="s">
        <v>12</v>
      </c>
      <c r="Y6" s="185"/>
      <c r="Z6" s="187"/>
      <c r="AA6" s="19" t="s">
        <v>3</v>
      </c>
      <c r="AB6" s="20" t="s">
        <v>4</v>
      </c>
      <c r="AC6" s="20" t="s">
        <v>13</v>
      </c>
      <c r="AD6" s="20" t="s">
        <v>12</v>
      </c>
      <c r="AE6" s="192"/>
      <c r="AF6" s="194"/>
    </row>
    <row r="7" spans="1:32" ht="18" customHeight="1" thickBot="1" x14ac:dyDescent="0.25">
      <c r="A7" s="204"/>
      <c r="B7" s="21"/>
      <c r="C7" s="207"/>
      <c r="D7" s="207"/>
      <c r="E7" s="210"/>
      <c r="F7" s="210" t="s">
        <v>2</v>
      </c>
      <c r="G7" s="213" t="s">
        <v>6</v>
      </c>
      <c r="H7" s="15"/>
      <c r="I7" s="22"/>
      <c r="J7" s="23"/>
      <c r="K7" s="23"/>
      <c r="L7" s="23"/>
      <c r="M7" s="185"/>
      <c r="N7" s="202"/>
      <c r="O7" s="24"/>
      <c r="P7" s="25"/>
      <c r="Q7" s="25"/>
      <c r="R7" s="25"/>
      <c r="S7" s="192"/>
      <c r="T7" s="194"/>
      <c r="U7" s="22"/>
      <c r="V7" s="23"/>
      <c r="W7" s="23"/>
      <c r="X7" s="23"/>
      <c r="Y7" s="185"/>
      <c r="Z7" s="187"/>
      <c r="AA7" s="24"/>
      <c r="AB7" s="25"/>
      <c r="AC7" s="25"/>
      <c r="AD7" s="25"/>
      <c r="AE7" s="192"/>
      <c r="AF7" s="194"/>
    </row>
    <row r="8" spans="1:32" s="27" customFormat="1" ht="30" customHeight="1" thickTop="1" x14ac:dyDescent="0.2">
      <c r="A8" s="26">
        <v>1</v>
      </c>
      <c r="B8" s="169" t="s">
        <v>25</v>
      </c>
      <c r="C8" s="138" t="s">
        <v>70</v>
      </c>
      <c r="D8" s="30" t="s">
        <v>26</v>
      </c>
      <c r="E8" s="139">
        <f>SUM(I8:L8,O8:R8,U8:X8,AA8:AD8)</f>
        <v>30</v>
      </c>
      <c r="F8" s="139">
        <f>SUM(N8,T8,Z8,AF8)</f>
        <v>3</v>
      </c>
      <c r="G8" s="139" t="str">
        <f>CONCATENATE(M8,S8,Y8,AE8)</f>
        <v>E/ZO</v>
      </c>
      <c r="H8" s="140"/>
      <c r="I8" s="141">
        <v>15</v>
      </c>
      <c r="J8" s="26">
        <v>15</v>
      </c>
      <c r="K8" s="26"/>
      <c r="L8" s="26"/>
      <c r="M8" s="26" t="s">
        <v>19</v>
      </c>
      <c r="N8" s="26">
        <v>3</v>
      </c>
      <c r="O8" s="142"/>
      <c r="P8" s="143"/>
      <c r="Q8" s="143"/>
      <c r="R8" s="143"/>
      <c r="S8" s="143"/>
      <c r="T8" s="144"/>
      <c r="U8" s="141"/>
      <c r="V8" s="26"/>
      <c r="W8" s="26"/>
      <c r="X8" s="26"/>
      <c r="Y8" s="26"/>
      <c r="Z8" s="145"/>
      <c r="AA8" s="142"/>
      <c r="AB8" s="143"/>
      <c r="AC8" s="143"/>
      <c r="AD8" s="143"/>
      <c r="AE8" s="143"/>
      <c r="AF8" s="144"/>
    </row>
    <row r="9" spans="1:32" s="27" customFormat="1" ht="30" customHeight="1" x14ac:dyDescent="0.2">
      <c r="A9" s="28">
        <v>2</v>
      </c>
      <c r="B9" s="170"/>
      <c r="C9" s="29" t="s">
        <v>72</v>
      </c>
      <c r="D9" s="30" t="s">
        <v>27</v>
      </c>
      <c r="E9" s="31">
        <f t="shared" ref="E9:E52" si="0">SUM(I9:L9,O9:R9,U9:X9,AA9:AD9)</f>
        <v>30</v>
      </c>
      <c r="F9" s="31">
        <f t="shared" ref="F9:F52" si="1">SUM(N9,T9,Z9,AF9)</f>
        <v>3</v>
      </c>
      <c r="G9" s="31" t="str">
        <f t="shared" ref="G9:G52" si="2">CONCATENATE(M9,S9,Y9,AE9)</f>
        <v>E/ZO</v>
      </c>
      <c r="H9" s="32"/>
      <c r="I9" s="33">
        <v>15</v>
      </c>
      <c r="J9" s="28">
        <v>15</v>
      </c>
      <c r="K9" s="28"/>
      <c r="L9" s="28"/>
      <c r="M9" s="5" t="s">
        <v>19</v>
      </c>
      <c r="N9" s="5">
        <v>3</v>
      </c>
      <c r="O9" s="34"/>
      <c r="P9" s="35"/>
      <c r="Q9" s="35"/>
      <c r="R9" s="35"/>
      <c r="S9" s="35"/>
      <c r="T9" s="36"/>
      <c r="U9" s="33"/>
      <c r="V9" s="28"/>
      <c r="W9" s="28"/>
      <c r="X9" s="28"/>
      <c r="Y9" s="28"/>
      <c r="Z9" s="37"/>
      <c r="AA9" s="34"/>
      <c r="AB9" s="35"/>
      <c r="AC9" s="35"/>
      <c r="AD9" s="35"/>
      <c r="AE9" s="35"/>
      <c r="AF9" s="36"/>
    </row>
    <row r="10" spans="1:32" s="27" customFormat="1" ht="30" customHeight="1" x14ac:dyDescent="0.2">
      <c r="A10" s="28">
        <v>3</v>
      </c>
      <c r="B10" s="170"/>
      <c r="C10" s="29" t="s">
        <v>71</v>
      </c>
      <c r="D10" s="30" t="s">
        <v>29</v>
      </c>
      <c r="E10" s="31">
        <f t="shared" si="0"/>
        <v>30</v>
      </c>
      <c r="F10" s="31">
        <f t="shared" si="1"/>
        <v>3</v>
      </c>
      <c r="G10" s="31" t="str">
        <f t="shared" si="2"/>
        <v>E</v>
      </c>
      <c r="H10" s="32"/>
      <c r="I10" s="33">
        <v>30</v>
      </c>
      <c r="J10" s="28"/>
      <c r="K10" s="28"/>
      <c r="L10" s="28"/>
      <c r="M10" s="5" t="s">
        <v>22</v>
      </c>
      <c r="N10" s="5">
        <v>3</v>
      </c>
      <c r="O10" s="34"/>
      <c r="P10" s="35"/>
      <c r="Q10" s="35"/>
      <c r="R10" s="35"/>
      <c r="S10" s="35"/>
      <c r="T10" s="36"/>
      <c r="U10" s="33"/>
      <c r="V10" s="28"/>
      <c r="W10" s="28"/>
      <c r="X10" s="28"/>
      <c r="Y10" s="28"/>
      <c r="Z10" s="37"/>
      <c r="AA10" s="34"/>
      <c r="AB10" s="35"/>
      <c r="AC10" s="35"/>
      <c r="AD10" s="35"/>
      <c r="AE10" s="35"/>
      <c r="AF10" s="36"/>
    </row>
    <row r="11" spans="1:32" s="38" customFormat="1" ht="30" customHeight="1" x14ac:dyDescent="0.2">
      <c r="A11" s="28">
        <v>4</v>
      </c>
      <c r="B11" s="170"/>
      <c r="C11" s="29" t="s">
        <v>73</v>
      </c>
      <c r="D11" s="30" t="s">
        <v>30</v>
      </c>
      <c r="E11" s="31">
        <f t="shared" si="0"/>
        <v>30</v>
      </c>
      <c r="F11" s="31">
        <f t="shared" si="1"/>
        <v>2</v>
      </c>
      <c r="G11" s="31" t="str">
        <f t="shared" si="2"/>
        <v>ZO</v>
      </c>
      <c r="H11" s="32"/>
      <c r="I11" s="33"/>
      <c r="J11" s="28"/>
      <c r="K11" s="28"/>
      <c r="L11" s="28">
        <v>30</v>
      </c>
      <c r="M11" s="5" t="s">
        <v>20</v>
      </c>
      <c r="N11" s="5">
        <v>2</v>
      </c>
      <c r="O11" s="34"/>
      <c r="P11" s="35"/>
      <c r="Q11" s="35"/>
      <c r="R11" s="35"/>
      <c r="S11" s="35"/>
      <c r="T11" s="36"/>
      <c r="U11" s="33"/>
      <c r="V11" s="28"/>
      <c r="W11" s="28"/>
      <c r="X11" s="28"/>
      <c r="Y11" s="28"/>
      <c r="Z11" s="37"/>
      <c r="AA11" s="34"/>
      <c r="AB11" s="35"/>
      <c r="AC11" s="35"/>
      <c r="AD11" s="35"/>
      <c r="AE11" s="35"/>
      <c r="AF11" s="36"/>
    </row>
    <row r="12" spans="1:32" s="38" customFormat="1" ht="30" customHeight="1" x14ac:dyDescent="0.2">
      <c r="A12" s="28">
        <v>5</v>
      </c>
      <c r="B12" s="170"/>
      <c r="C12" s="29" t="s">
        <v>69</v>
      </c>
      <c r="D12" s="30" t="s">
        <v>31</v>
      </c>
      <c r="E12" s="31">
        <f t="shared" si="0"/>
        <v>30</v>
      </c>
      <c r="F12" s="31">
        <f t="shared" si="1"/>
        <v>3</v>
      </c>
      <c r="G12" s="31" t="str">
        <f t="shared" si="2"/>
        <v>ZO</v>
      </c>
      <c r="H12" s="32"/>
      <c r="I12" s="33"/>
      <c r="J12" s="39">
        <v>30</v>
      </c>
      <c r="K12" s="28"/>
      <c r="L12" s="28"/>
      <c r="M12" s="5" t="s">
        <v>20</v>
      </c>
      <c r="N12" s="5">
        <v>3</v>
      </c>
      <c r="O12" s="34"/>
      <c r="P12" s="35"/>
      <c r="Q12" s="35"/>
      <c r="R12" s="35"/>
      <c r="S12" s="35"/>
      <c r="T12" s="36"/>
      <c r="U12" s="33"/>
      <c r="V12" s="28"/>
      <c r="W12" s="28"/>
      <c r="X12" s="28"/>
      <c r="Y12" s="28"/>
      <c r="Z12" s="37"/>
      <c r="AA12" s="34"/>
      <c r="AB12" s="35"/>
      <c r="AC12" s="35"/>
      <c r="AD12" s="35"/>
      <c r="AE12" s="35"/>
      <c r="AF12" s="36"/>
    </row>
    <row r="13" spans="1:32" s="38" customFormat="1" ht="30" customHeight="1" x14ac:dyDescent="0.2">
      <c r="A13" s="28">
        <v>6</v>
      </c>
      <c r="B13" s="170"/>
      <c r="C13" s="29" t="s">
        <v>77</v>
      </c>
      <c r="D13" s="30" t="s">
        <v>32</v>
      </c>
      <c r="E13" s="31">
        <f t="shared" si="0"/>
        <v>30</v>
      </c>
      <c r="F13" s="31">
        <f t="shared" si="1"/>
        <v>3</v>
      </c>
      <c r="G13" s="31" t="str">
        <f t="shared" si="2"/>
        <v>ZO</v>
      </c>
      <c r="H13" s="40"/>
      <c r="I13" s="41"/>
      <c r="J13" s="42">
        <v>30</v>
      </c>
      <c r="K13" s="43"/>
      <c r="L13" s="43"/>
      <c r="M13" s="5" t="s">
        <v>20</v>
      </c>
      <c r="N13" s="5">
        <v>3</v>
      </c>
      <c r="O13" s="44"/>
      <c r="P13" s="45"/>
      <c r="Q13" s="45"/>
      <c r="R13" s="45"/>
      <c r="S13" s="45"/>
      <c r="T13" s="46"/>
      <c r="U13" s="41"/>
      <c r="V13" s="43"/>
      <c r="W13" s="43"/>
      <c r="X13" s="43"/>
      <c r="Y13" s="43"/>
      <c r="Z13" s="47"/>
      <c r="AA13" s="44"/>
      <c r="AB13" s="45"/>
      <c r="AC13" s="45"/>
      <c r="AD13" s="45"/>
      <c r="AE13" s="45"/>
      <c r="AF13" s="46"/>
    </row>
    <row r="14" spans="1:32" s="38" customFormat="1" ht="30" customHeight="1" x14ac:dyDescent="0.2">
      <c r="A14" s="28">
        <v>7</v>
      </c>
      <c r="B14" s="170"/>
      <c r="C14" s="29" t="s">
        <v>75</v>
      </c>
      <c r="D14" s="30" t="s">
        <v>33</v>
      </c>
      <c r="E14" s="31">
        <f t="shared" si="0"/>
        <v>30</v>
      </c>
      <c r="F14" s="31">
        <f t="shared" si="1"/>
        <v>2</v>
      </c>
      <c r="G14" s="31" t="str">
        <f t="shared" si="2"/>
        <v>ZO</v>
      </c>
      <c r="H14" s="32"/>
      <c r="I14" s="33"/>
      <c r="J14" s="28">
        <v>30</v>
      </c>
      <c r="K14" s="28"/>
      <c r="L14" s="28"/>
      <c r="M14" s="5" t="s">
        <v>20</v>
      </c>
      <c r="N14" s="5">
        <v>2</v>
      </c>
      <c r="O14" s="34"/>
      <c r="P14" s="35"/>
      <c r="Q14" s="35"/>
      <c r="R14" s="35"/>
      <c r="S14" s="35"/>
      <c r="T14" s="36"/>
      <c r="U14" s="33"/>
      <c r="V14" s="28"/>
      <c r="W14" s="28"/>
      <c r="X14" s="28"/>
      <c r="Y14" s="28"/>
      <c r="Z14" s="37"/>
      <c r="AA14" s="34"/>
      <c r="AB14" s="35"/>
      <c r="AC14" s="35"/>
      <c r="AD14" s="35"/>
      <c r="AE14" s="35"/>
      <c r="AF14" s="36"/>
    </row>
    <row r="15" spans="1:32" s="27" customFormat="1" ht="30" customHeight="1" x14ac:dyDescent="0.2">
      <c r="A15" s="28">
        <v>8</v>
      </c>
      <c r="B15" s="170"/>
      <c r="C15" s="29" t="s">
        <v>114</v>
      </c>
      <c r="D15" s="30" t="s">
        <v>112</v>
      </c>
      <c r="E15" s="31">
        <f t="shared" ref="E15:E16" si="3">SUM(I15:L15,O15:R15,U15:X15,AA15:AD15)</f>
        <v>60</v>
      </c>
      <c r="F15" s="31">
        <f t="shared" ref="F15:F16" si="4">SUM(N15,T15,Z15,AF15)</f>
        <v>3</v>
      </c>
      <c r="G15" s="31" t="str">
        <f t="shared" ref="G15:G16" si="5">CONCATENATE(M15,S15,Y15,AE15)</f>
        <v>ZO</v>
      </c>
      <c r="H15" s="32"/>
      <c r="I15" s="33"/>
      <c r="J15" s="39"/>
      <c r="K15" s="28"/>
      <c r="L15" s="28">
        <v>60</v>
      </c>
      <c r="M15" s="5" t="s">
        <v>20</v>
      </c>
      <c r="N15" s="146">
        <v>3</v>
      </c>
      <c r="O15" s="34"/>
      <c r="P15" s="35"/>
      <c r="Q15" s="35"/>
      <c r="R15" s="35"/>
      <c r="S15" s="35"/>
      <c r="T15" s="147"/>
      <c r="U15" s="33"/>
      <c r="V15" s="28"/>
      <c r="W15" s="28"/>
      <c r="X15" s="28"/>
      <c r="Y15" s="28"/>
      <c r="Z15" s="37"/>
      <c r="AA15" s="34"/>
      <c r="AB15" s="35"/>
      <c r="AC15" s="35"/>
      <c r="AD15" s="35"/>
      <c r="AE15" s="35"/>
      <c r="AF15" s="36"/>
    </row>
    <row r="16" spans="1:32" s="27" customFormat="1" ht="30" customHeight="1" x14ac:dyDescent="0.2">
      <c r="A16" s="28">
        <v>9</v>
      </c>
      <c r="B16" s="170"/>
      <c r="C16" s="29" t="s">
        <v>115</v>
      </c>
      <c r="D16" s="30" t="s">
        <v>113</v>
      </c>
      <c r="E16" s="31">
        <f t="shared" si="3"/>
        <v>30</v>
      </c>
      <c r="F16" s="31">
        <f t="shared" si="4"/>
        <v>2</v>
      </c>
      <c r="G16" s="31" t="str">
        <f t="shared" si="5"/>
        <v>ZO</v>
      </c>
      <c r="H16" s="32"/>
      <c r="I16" s="33"/>
      <c r="J16" s="39">
        <v>30</v>
      </c>
      <c r="K16" s="28"/>
      <c r="L16" s="28"/>
      <c r="M16" s="5" t="s">
        <v>20</v>
      </c>
      <c r="N16" s="146">
        <v>2</v>
      </c>
      <c r="O16" s="34"/>
      <c r="P16" s="35"/>
      <c r="Q16" s="35"/>
      <c r="R16" s="35"/>
      <c r="S16" s="35"/>
      <c r="T16" s="147"/>
      <c r="U16" s="33"/>
      <c r="V16" s="28"/>
      <c r="W16" s="28"/>
      <c r="X16" s="28"/>
      <c r="Y16" s="28"/>
      <c r="Z16" s="37"/>
      <c r="AA16" s="34"/>
      <c r="AB16" s="35"/>
      <c r="AC16" s="35"/>
      <c r="AD16" s="35"/>
      <c r="AE16" s="35"/>
      <c r="AF16" s="36"/>
    </row>
    <row r="17" spans="1:32" s="38" customFormat="1" ht="30" customHeight="1" x14ac:dyDescent="0.2">
      <c r="A17" s="28">
        <v>10</v>
      </c>
      <c r="B17" s="170"/>
      <c r="C17" s="48" t="s">
        <v>107</v>
      </c>
      <c r="D17" s="30" t="s">
        <v>34</v>
      </c>
      <c r="E17" s="31">
        <f t="shared" si="0"/>
        <v>30</v>
      </c>
      <c r="F17" s="31">
        <f t="shared" si="1"/>
        <v>4</v>
      </c>
      <c r="G17" s="31" t="str">
        <f t="shared" si="2"/>
        <v>ZO</v>
      </c>
      <c r="H17" s="32"/>
      <c r="I17" s="33"/>
      <c r="J17" s="39"/>
      <c r="K17" s="28"/>
      <c r="L17" s="28"/>
      <c r="M17" s="28"/>
      <c r="N17" s="49"/>
      <c r="O17" s="34"/>
      <c r="P17" s="35">
        <v>30</v>
      </c>
      <c r="Q17" s="35"/>
      <c r="R17" s="35"/>
      <c r="S17" s="35" t="s">
        <v>20</v>
      </c>
      <c r="T17" s="35">
        <v>4</v>
      </c>
      <c r="U17" s="33"/>
      <c r="V17" s="28"/>
      <c r="W17" s="28"/>
      <c r="X17" s="28"/>
      <c r="Y17" s="28"/>
      <c r="Z17" s="37"/>
      <c r="AA17" s="34"/>
      <c r="AB17" s="35"/>
      <c r="AC17" s="35"/>
      <c r="AD17" s="35"/>
      <c r="AE17" s="35"/>
      <c r="AF17" s="36"/>
    </row>
    <row r="18" spans="1:32" s="27" customFormat="1" ht="30" customHeight="1" x14ac:dyDescent="0.2">
      <c r="A18" s="28">
        <v>11</v>
      </c>
      <c r="B18" s="170"/>
      <c r="C18" s="29" t="s">
        <v>76</v>
      </c>
      <c r="D18" s="30" t="s">
        <v>28</v>
      </c>
      <c r="E18" s="31">
        <f t="shared" ref="E18" si="6">SUM(I18:L18,O18:R18,U18:X18,AA18:AD18)</f>
        <v>30</v>
      </c>
      <c r="F18" s="31">
        <f t="shared" ref="F18" si="7">SUM(N18,T18,Z18,AF18)</f>
        <v>2</v>
      </c>
      <c r="G18" s="31" t="str">
        <f t="shared" ref="G18" si="8">CONCATENATE(M18,S18,Y18,AE18)</f>
        <v>ZO</v>
      </c>
      <c r="H18" s="32"/>
      <c r="I18" s="33"/>
      <c r="J18" s="39"/>
      <c r="K18" s="28"/>
      <c r="L18" s="28"/>
      <c r="M18" s="28"/>
      <c r="N18" s="49"/>
      <c r="O18" s="34"/>
      <c r="P18" s="35">
        <v>30</v>
      </c>
      <c r="Q18" s="35"/>
      <c r="R18" s="35"/>
      <c r="S18" s="35" t="s">
        <v>20</v>
      </c>
      <c r="T18" s="35">
        <v>2</v>
      </c>
      <c r="U18" s="33"/>
      <c r="V18" s="28"/>
      <c r="W18" s="28"/>
      <c r="X18" s="28"/>
      <c r="Y18" s="28"/>
      <c r="Z18" s="37"/>
      <c r="AA18" s="34"/>
      <c r="AB18" s="35"/>
      <c r="AC18" s="35"/>
      <c r="AD18" s="35"/>
      <c r="AE18" s="35"/>
      <c r="AF18" s="36"/>
    </row>
    <row r="19" spans="1:32" s="38" customFormat="1" ht="26.1" customHeight="1" x14ac:dyDescent="0.2">
      <c r="A19" s="28">
        <v>12</v>
      </c>
      <c r="B19" s="170"/>
      <c r="C19" s="29" t="s">
        <v>80</v>
      </c>
      <c r="D19" s="30" t="s">
        <v>35</v>
      </c>
      <c r="E19" s="31">
        <f t="shared" si="0"/>
        <v>45</v>
      </c>
      <c r="F19" s="31">
        <f t="shared" si="1"/>
        <v>4</v>
      </c>
      <c r="G19" s="31" t="str">
        <f t="shared" si="2"/>
        <v>E/ZO</v>
      </c>
      <c r="H19" s="32"/>
      <c r="I19" s="33"/>
      <c r="J19" s="39"/>
      <c r="K19" s="28"/>
      <c r="L19" s="28"/>
      <c r="M19" s="28"/>
      <c r="N19" s="49"/>
      <c r="O19" s="34">
        <v>15</v>
      </c>
      <c r="P19" s="35">
        <v>30</v>
      </c>
      <c r="Q19" s="35"/>
      <c r="R19" s="35"/>
      <c r="S19" s="35" t="s">
        <v>19</v>
      </c>
      <c r="T19" s="35">
        <v>4</v>
      </c>
      <c r="U19" s="33"/>
      <c r="V19" s="28"/>
      <c r="W19" s="28"/>
      <c r="X19" s="28"/>
      <c r="Y19" s="28"/>
      <c r="Z19" s="37"/>
      <c r="AA19" s="34"/>
      <c r="AB19" s="35"/>
      <c r="AC19" s="35"/>
      <c r="AD19" s="35"/>
      <c r="AE19" s="35"/>
      <c r="AF19" s="36"/>
    </row>
    <row r="20" spans="1:32" s="51" customFormat="1" ht="26.1" customHeight="1" x14ac:dyDescent="0.2">
      <c r="A20" s="28">
        <v>13</v>
      </c>
      <c r="B20" s="170"/>
      <c r="C20" s="48" t="s">
        <v>81</v>
      </c>
      <c r="D20" s="30" t="s">
        <v>36</v>
      </c>
      <c r="E20" s="31">
        <f t="shared" si="0"/>
        <v>30</v>
      </c>
      <c r="F20" s="31">
        <f t="shared" si="1"/>
        <v>2</v>
      </c>
      <c r="G20" s="31" t="str">
        <f t="shared" si="2"/>
        <v>ZO</v>
      </c>
      <c r="H20" s="40"/>
      <c r="I20" s="41"/>
      <c r="J20" s="42"/>
      <c r="K20" s="43"/>
      <c r="L20" s="43"/>
      <c r="M20" s="43"/>
      <c r="N20" s="50"/>
      <c r="O20" s="44"/>
      <c r="P20" s="45"/>
      <c r="Q20" s="45"/>
      <c r="R20" s="45">
        <v>30</v>
      </c>
      <c r="S20" s="35" t="s">
        <v>20</v>
      </c>
      <c r="T20" s="35">
        <v>2</v>
      </c>
      <c r="U20" s="41"/>
      <c r="V20" s="43"/>
      <c r="W20" s="43"/>
      <c r="X20" s="43"/>
      <c r="Y20" s="43"/>
      <c r="Z20" s="47"/>
      <c r="AA20" s="44"/>
      <c r="AB20" s="45"/>
      <c r="AC20" s="45"/>
      <c r="AD20" s="45"/>
      <c r="AE20" s="45"/>
      <c r="AF20" s="46"/>
    </row>
    <row r="21" spans="1:32" s="38" customFormat="1" ht="26.1" customHeight="1" x14ac:dyDescent="0.2">
      <c r="A21" s="28">
        <v>14</v>
      </c>
      <c r="B21" s="170"/>
      <c r="C21" s="52" t="s">
        <v>83</v>
      </c>
      <c r="D21" s="30" t="s">
        <v>37</v>
      </c>
      <c r="E21" s="31">
        <f t="shared" si="0"/>
        <v>45</v>
      </c>
      <c r="F21" s="31">
        <f t="shared" si="1"/>
        <v>4</v>
      </c>
      <c r="G21" s="31" t="str">
        <f t="shared" si="2"/>
        <v>E/ZO</v>
      </c>
      <c r="H21" s="32"/>
      <c r="I21" s="33"/>
      <c r="J21" s="28"/>
      <c r="K21" s="28"/>
      <c r="L21" s="28"/>
      <c r="M21" s="28"/>
      <c r="N21" s="49"/>
      <c r="O21" s="34">
        <v>15</v>
      </c>
      <c r="P21" s="35">
        <v>30</v>
      </c>
      <c r="Q21" s="35"/>
      <c r="R21" s="35"/>
      <c r="S21" s="35" t="s">
        <v>19</v>
      </c>
      <c r="T21" s="35">
        <v>4</v>
      </c>
      <c r="U21" s="33"/>
      <c r="V21" s="28"/>
      <c r="W21" s="28"/>
      <c r="X21" s="28"/>
      <c r="Y21" s="28"/>
      <c r="Z21" s="37"/>
      <c r="AA21" s="34"/>
      <c r="AB21" s="35"/>
      <c r="AC21" s="35"/>
      <c r="AD21" s="35"/>
      <c r="AE21" s="35"/>
      <c r="AF21" s="36"/>
    </row>
    <row r="22" spans="1:32" s="38" customFormat="1" ht="26.1" customHeight="1" x14ac:dyDescent="0.2">
      <c r="A22" s="28">
        <v>15</v>
      </c>
      <c r="B22" s="170"/>
      <c r="C22" s="48" t="s">
        <v>108</v>
      </c>
      <c r="D22" s="30" t="s">
        <v>38</v>
      </c>
      <c r="E22" s="31">
        <f t="shared" si="0"/>
        <v>30</v>
      </c>
      <c r="F22" s="31">
        <f t="shared" si="1"/>
        <v>3</v>
      </c>
      <c r="G22" s="31" t="str">
        <f t="shared" si="2"/>
        <v>ZO/ZO</v>
      </c>
      <c r="H22" s="32"/>
      <c r="I22" s="33"/>
      <c r="J22" s="39"/>
      <c r="K22" s="28"/>
      <c r="L22" s="28"/>
      <c r="M22" s="28"/>
      <c r="N22" s="49"/>
      <c r="O22" s="34">
        <v>15</v>
      </c>
      <c r="P22" s="35">
        <v>15</v>
      </c>
      <c r="Q22" s="35"/>
      <c r="R22" s="35"/>
      <c r="S22" s="35" t="s">
        <v>21</v>
      </c>
      <c r="T22" s="35">
        <v>3</v>
      </c>
      <c r="U22" s="33"/>
      <c r="V22" s="28"/>
      <c r="W22" s="28"/>
      <c r="X22" s="28"/>
      <c r="Y22" s="28"/>
      <c r="Z22" s="37"/>
      <c r="AA22" s="34"/>
      <c r="AB22" s="35"/>
      <c r="AC22" s="35"/>
      <c r="AD22" s="35"/>
      <c r="AE22" s="35"/>
      <c r="AF22" s="36"/>
    </row>
    <row r="23" spans="1:32" s="38" customFormat="1" ht="26.1" customHeight="1" x14ac:dyDescent="0.2">
      <c r="A23" s="28">
        <v>16</v>
      </c>
      <c r="B23" s="170"/>
      <c r="C23" s="52" t="s">
        <v>78</v>
      </c>
      <c r="D23" s="30" t="s">
        <v>39</v>
      </c>
      <c r="E23" s="31">
        <f t="shared" si="0"/>
        <v>30</v>
      </c>
      <c r="F23" s="31">
        <f t="shared" si="1"/>
        <v>2</v>
      </c>
      <c r="G23" s="31" t="str">
        <f t="shared" si="2"/>
        <v>ZO/ZO</v>
      </c>
      <c r="H23" s="32"/>
      <c r="I23" s="33"/>
      <c r="J23" s="28"/>
      <c r="K23" s="28"/>
      <c r="L23" s="28"/>
      <c r="M23" s="28"/>
      <c r="N23" s="49"/>
      <c r="O23" s="34">
        <v>15</v>
      </c>
      <c r="P23" s="35">
        <v>15</v>
      </c>
      <c r="Q23" s="35"/>
      <c r="R23" s="35"/>
      <c r="S23" s="35" t="s">
        <v>21</v>
      </c>
      <c r="T23" s="35">
        <v>2</v>
      </c>
      <c r="U23" s="33"/>
      <c r="V23" s="28"/>
      <c r="W23" s="28"/>
      <c r="X23" s="28"/>
      <c r="Y23" s="28"/>
      <c r="Z23" s="37"/>
      <c r="AA23" s="34"/>
      <c r="AB23" s="35"/>
      <c r="AC23" s="35"/>
      <c r="AD23" s="35"/>
      <c r="AE23" s="35"/>
      <c r="AF23" s="36"/>
    </row>
    <row r="24" spans="1:32" s="51" customFormat="1" ht="26.1" customHeight="1" x14ac:dyDescent="0.2">
      <c r="A24" s="28">
        <v>17</v>
      </c>
      <c r="B24" s="170"/>
      <c r="C24" s="52" t="s">
        <v>79</v>
      </c>
      <c r="D24" s="30" t="s">
        <v>40</v>
      </c>
      <c r="E24" s="31">
        <f t="shared" si="0"/>
        <v>30</v>
      </c>
      <c r="F24" s="31">
        <f t="shared" si="1"/>
        <v>2</v>
      </c>
      <c r="G24" s="31" t="str">
        <f t="shared" si="2"/>
        <v>ZO</v>
      </c>
      <c r="H24" s="40"/>
      <c r="I24" s="41"/>
      <c r="J24" s="42"/>
      <c r="K24" s="43"/>
      <c r="L24" s="43"/>
      <c r="M24" s="43"/>
      <c r="N24" s="50"/>
      <c r="O24" s="44"/>
      <c r="P24" s="45">
        <v>30</v>
      </c>
      <c r="Q24" s="45"/>
      <c r="R24" s="45"/>
      <c r="S24" s="35" t="s">
        <v>20</v>
      </c>
      <c r="T24" s="35">
        <v>2</v>
      </c>
      <c r="U24" s="41"/>
      <c r="V24" s="43"/>
      <c r="W24" s="43"/>
      <c r="X24" s="43"/>
      <c r="Y24" s="43"/>
      <c r="Z24" s="47"/>
      <c r="AA24" s="44"/>
      <c r="AB24" s="45"/>
      <c r="AC24" s="45"/>
      <c r="AD24" s="45"/>
      <c r="AE24" s="45"/>
      <c r="AF24" s="46"/>
    </row>
    <row r="25" spans="1:32" s="38" customFormat="1" ht="26.1" customHeight="1" x14ac:dyDescent="0.2">
      <c r="A25" s="28">
        <v>18</v>
      </c>
      <c r="B25" s="170"/>
      <c r="C25" s="52" t="s">
        <v>109</v>
      </c>
      <c r="D25" s="30" t="s">
        <v>41</v>
      </c>
      <c r="E25" s="31">
        <f t="shared" si="0"/>
        <v>30</v>
      </c>
      <c r="F25" s="31">
        <f t="shared" si="1"/>
        <v>4</v>
      </c>
      <c r="G25" s="31" t="str">
        <f t="shared" si="2"/>
        <v>E/ZO</v>
      </c>
      <c r="H25" s="32"/>
      <c r="I25" s="33"/>
      <c r="J25" s="53"/>
      <c r="K25" s="54"/>
      <c r="L25" s="54"/>
      <c r="M25" s="54"/>
      <c r="N25" s="55"/>
      <c r="O25" s="56"/>
      <c r="P25" s="57"/>
      <c r="Q25" s="57"/>
      <c r="R25" s="57"/>
      <c r="S25" s="57"/>
      <c r="T25" s="58"/>
      <c r="U25" s="59">
        <v>15</v>
      </c>
      <c r="V25" s="54">
        <v>15</v>
      </c>
      <c r="W25" s="54"/>
      <c r="X25" s="54"/>
      <c r="Y25" s="5" t="s">
        <v>19</v>
      </c>
      <c r="Z25" s="60">
        <v>4</v>
      </c>
      <c r="AA25" s="56"/>
      <c r="AB25" s="57"/>
      <c r="AC25" s="57"/>
      <c r="AD25" s="57"/>
      <c r="AE25" s="57"/>
      <c r="AF25" s="58"/>
    </row>
    <row r="26" spans="1:32" s="38" customFormat="1" ht="26.1" customHeight="1" x14ac:dyDescent="0.2">
      <c r="A26" s="28">
        <v>19</v>
      </c>
      <c r="B26" s="170"/>
      <c r="C26" s="52" t="s">
        <v>110</v>
      </c>
      <c r="D26" s="30" t="s">
        <v>42</v>
      </c>
      <c r="E26" s="31">
        <f t="shared" si="0"/>
        <v>30</v>
      </c>
      <c r="F26" s="31">
        <f t="shared" si="1"/>
        <v>4</v>
      </c>
      <c r="G26" s="31" t="str">
        <f t="shared" si="2"/>
        <v>ZO</v>
      </c>
      <c r="H26" s="32"/>
      <c r="I26" s="33"/>
      <c r="J26" s="53"/>
      <c r="K26" s="54"/>
      <c r="L26" s="54"/>
      <c r="M26" s="54"/>
      <c r="N26" s="55"/>
      <c r="O26" s="56"/>
      <c r="P26" s="57"/>
      <c r="Q26" s="57"/>
      <c r="R26" s="57"/>
      <c r="S26" s="57"/>
      <c r="T26" s="58"/>
      <c r="U26" s="59"/>
      <c r="V26" s="54"/>
      <c r="W26" s="54"/>
      <c r="X26" s="54"/>
      <c r="Y26" s="54"/>
      <c r="Z26" s="60"/>
      <c r="AA26" s="56">
        <v>30</v>
      </c>
      <c r="AB26" s="57"/>
      <c r="AC26" s="57"/>
      <c r="AD26" s="57"/>
      <c r="AE26" s="57" t="s">
        <v>20</v>
      </c>
      <c r="AF26" s="58">
        <v>4</v>
      </c>
    </row>
    <row r="27" spans="1:32" s="38" customFormat="1" ht="26.1" customHeight="1" x14ac:dyDescent="0.2">
      <c r="A27" s="28">
        <v>20</v>
      </c>
      <c r="B27" s="170"/>
      <c r="C27" s="52" t="s">
        <v>98</v>
      </c>
      <c r="D27" s="30" t="s">
        <v>43</v>
      </c>
      <c r="E27" s="31">
        <f t="shared" si="0"/>
        <v>30</v>
      </c>
      <c r="F27" s="31">
        <f t="shared" si="1"/>
        <v>3</v>
      </c>
      <c r="G27" s="31" t="str">
        <f t="shared" si="2"/>
        <v>ZO</v>
      </c>
      <c r="H27" s="32"/>
      <c r="I27" s="33"/>
      <c r="J27" s="53"/>
      <c r="K27" s="54"/>
      <c r="L27" s="54"/>
      <c r="M27" s="54"/>
      <c r="N27" s="55"/>
      <c r="O27" s="56"/>
      <c r="P27" s="57"/>
      <c r="Q27" s="57"/>
      <c r="R27" s="57"/>
      <c r="S27" s="57"/>
      <c r="T27" s="58"/>
      <c r="U27" s="59"/>
      <c r="V27" s="54"/>
      <c r="W27" s="54"/>
      <c r="X27" s="54"/>
      <c r="Y27" s="54"/>
      <c r="Z27" s="60"/>
      <c r="AA27" s="56">
        <v>30</v>
      </c>
      <c r="AB27" s="57"/>
      <c r="AC27" s="57"/>
      <c r="AD27" s="57"/>
      <c r="AE27" s="57" t="s">
        <v>20</v>
      </c>
      <c r="AF27" s="58">
        <v>3</v>
      </c>
    </row>
    <row r="28" spans="1:32" s="38" customFormat="1" ht="26.1" customHeight="1" x14ac:dyDescent="0.2">
      <c r="A28" s="28">
        <v>21</v>
      </c>
      <c r="B28" s="170"/>
      <c r="C28" s="52" t="s">
        <v>74</v>
      </c>
      <c r="D28" s="30" t="s">
        <v>44</v>
      </c>
      <c r="E28" s="31">
        <f t="shared" si="0"/>
        <v>30</v>
      </c>
      <c r="F28" s="31">
        <f t="shared" si="1"/>
        <v>5</v>
      </c>
      <c r="G28" s="31" t="str">
        <f t="shared" si="2"/>
        <v/>
      </c>
      <c r="H28" s="32"/>
      <c r="I28" s="33"/>
      <c r="J28" s="53"/>
      <c r="K28" s="54"/>
      <c r="L28" s="54">
        <v>30</v>
      </c>
      <c r="M28" s="54"/>
      <c r="N28" s="55">
        <v>5</v>
      </c>
      <c r="O28" s="56"/>
      <c r="P28" s="57"/>
      <c r="Q28" s="57"/>
      <c r="R28" s="57"/>
      <c r="S28" s="57"/>
      <c r="T28" s="58"/>
      <c r="U28" s="59"/>
      <c r="V28" s="54"/>
      <c r="W28" s="54"/>
      <c r="X28" s="54"/>
      <c r="Y28" s="54"/>
      <c r="Z28" s="60"/>
      <c r="AA28" s="56"/>
      <c r="AB28" s="57"/>
      <c r="AC28" s="57"/>
      <c r="AD28" s="57"/>
      <c r="AE28" s="57"/>
      <c r="AF28" s="58"/>
    </row>
    <row r="29" spans="1:32" s="38" customFormat="1" ht="26.1" customHeight="1" x14ac:dyDescent="0.2">
      <c r="A29" s="28">
        <v>22</v>
      </c>
      <c r="B29" s="170"/>
      <c r="C29" s="52" t="s">
        <v>82</v>
      </c>
      <c r="D29" s="30" t="s">
        <v>45</v>
      </c>
      <c r="E29" s="31">
        <f t="shared" si="0"/>
        <v>30</v>
      </c>
      <c r="F29" s="31">
        <f t="shared" si="1"/>
        <v>5</v>
      </c>
      <c r="G29" s="31" t="str">
        <f t="shared" si="2"/>
        <v/>
      </c>
      <c r="H29" s="32"/>
      <c r="I29" s="33"/>
      <c r="J29" s="53"/>
      <c r="K29" s="54"/>
      <c r="L29" s="54"/>
      <c r="M29" s="54"/>
      <c r="N29" s="55"/>
      <c r="O29" s="56"/>
      <c r="P29" s="57"/>
      <c r="Q29" s="57"/>
      <c r="R29" s="57">
        <v>30</v>
      </c>
      <c r="S29" s="57"/>
      <c r="T29" s="58">
        <v>5</v>
      </c>
      <c r="U29" s="59"/>
      <c r="V29" s="54"/>
      <c r="W29" s="54"/>
      <c r="X29" s="54"/>
      <c r="Y29" s="54"/>
      <c r="Z29" s="60"/>
      <c r="AA29" s="56"/>
      <c r="AB29" s="57"/>
      <c r="AC29" s="57"/>
      <c r="AD29" s="57"/>
      <c r="AE29" s="57"/>
      <c r="AF29" s="58"/>
    </row>
    <row r="30" spans="1:32" s="38" customFormat="1" ht="26.1" customHeight="1" x14ac:dyDescent="0.2">
      <c r="A30" s="28">
        <v>23</v>
      </c>
      <c r="B30" s="170"/>
      <c r="C30" s="48" t="s">
        <v>84</v>
      </c>
      <c r="D30" s="30" t="s">
        <v>46</v>
      </c>
      <c r="E30" s="31">
        <f t="shared" si="0"/>
        <v>30</v>
      </c>
      <c r="F30" s="31">
        <f t="shared" si="1"/>
        <v>5</v>
      </c>
      <c r="G30" s="31" t="str">
        <f t="shared" si="2"/>
        <v/>
      </c>
      <c r="H30" s="32"/>
      <c r="I30" s="33"/>
      <c r="J30" s="39"/>
      <c r="K30" s="28"/>
      <c r="L30" s="28"/>
      <c r="M30" s="28"/>
      <c r="N30" s="49"/>
      <c r="O30" s="34"/>
      <c r="P30" s="35"/>
      <c r="Q30" s="35"/>
      <c r="R30" s="35"/>
      <c r="S30" s="35"/>
      <c r="T30" s="36"/>
      <c r="U30" s="33"/>
      <c r="V30" s="28"/>
      <c r="W30" s="28"/>
      <c r="X30" s="28">
        <v>30</v>
      </c>
      <c r="Y30" s="28"/>
      <c r="Z30" s="37">
        <v>5</v>
      </c>
      <c r="AA30" s="34"/>
      <c r="AB30" s="35"/>
      <c r="AC30" s="35"/>
      <c r="AD30" s="35"/>
      <c r="AE30" s="35"/>
      <c r="AF30" s="36"/>
    </row>
    <row r="31" spans="1:32" s="38" customFormat="1" ht="26.1" customHeight="1" x14ac:dyDescent="0.2">
      <c r="A31" s="28">
        <v>24</v>
      </c>
      <c r="B31" s="170"/>
      <c r="C31" s="29" t="s">
        <v>97</v>
      </c>
      <c r="D31" s="30" t="s">
        <v>47</v>
      </c>
      <c r="E31" s="31">
        <f t="shared" si="0"/>
        <v>30</v>
      </c>
      <c r="F31" s="31">
        <f t="shared" si="1"/>
        <v>8</v>
      </c>
      <c r="G31" s="31" t="str">
        <f t="shared" si="2"/>
        <v/>
      </c>
      <c r="H31" s="32"/>
      <c r="I31" s="33"/>
      <c r="J31" s="28"/>
      <c r="K31" s="28"/>
      <c r="L31" s="28"/>
      <c r="M31" s="28"/>
      <c r="N31" s="49"/>
      <c r="O31" s="34"/>
      <c r="P31" s="35"/>
      <c r="Q31" s="35"/>
      <c r="R31" s="35"/>
      <c r="S31" s="35"/>
      <c r="T31" s="36"/>
      <c r="U31" s="33"/>
      <c r="V31" s="28"/>
      <c r="W31" s="28"/>
      <c r="X31" s="28"/>
      <c r="Y31" s="28"/>
      <c r="Z31" s="37"/>
      <c r="AA31" s="34"/>
      <c r="AB31" s="35"/>
      <c r="AC31" s="35"/>
      <c r="AD31" s="35">
        <v>30</v>
      </c>
      <c r="AE31" s="35"/>
      <c r="AF31" s="36">
        <v>8</v>
      </c>
    </row>
    <row r="32" spans="1:32" s="38" customFormat="1" ht="26.1" customHeight="1" thickBot="1" x14ac:dyDescent="0.25">
      <c r="A32" s="28">
        <v>25</v>
      </c>
      <c r="B32" s="171"/>
      <c r="C32" s="61" t="s">
        <v>111</v>
      </c>
      <c r="D32" s="62" t="s">
        <v>18</v>
      </c>
      <c r="E32" s="63">
        <f t="shared" si="0"/>
        <v>30</v>
      </c>
      <c r="F32" s="63">
        <f t="shared" si="1"/>
        <v>2</v>
      </c>
      <c r="G32" s="63" t="str">
        <f t="shared" si="2"/>
        <v/>
      </c>
      <c r="H32" s="64"/>
      <c r="I32" s="65"/>
      <c r="J32" s="66"/>
      <c r="K32" s="67">
        <v>30</v>
      </c>
      <c r="L32" s="67"/>
      <c r="M32" s="67"/>
      <c r="N32" s="68">
        <v>2</v>
      </c>
      <c r="O32" s="69"/>
      <c r="P32" s="70"/>
      <c r="Q32" s="70"/>
      <c r="R32" s="70"/>
      <c r="S32" s="70"/>
      <c r="T32" s="71"/>
      <c r="U32" s="65"/>
      <c r="V32" s="67"/>
      <c r="W32" s="67"/>
      <c r="X32" s="67"/>
      <c r="Y32" s="67"/>
      <c r="Z32" s="72"/>
      <c r="AA32" s="69"/>
      <c r="AB32" s="70"/>
      <c r="AC32" s="70"/>
      <c r="AD32" s="70"/>
      <c r="AE32" s="70"/>
      <c r="AF32" s="71"/>
    </row>
    <row r="33" spans="1:32" s="51" customFormat="1" ht="30" customHeight="1" x14ac:dyDescent="0.2">
      <c r="A33" s="73">
        <v>1</v>
      </c>
      <c r="B33" s="172" t="s">
        <v>67</v>
      </c>
      <c r="C33" s="74" t="s">
        <v>91</v>
      </c>
      <c r="D33" s="75" t="s">
        <v>48</v>
      </c>
      <c r="E33" s="76">
        <f t="shared" si="0"/>
        <v>30</v>
      </c>
      <c r="F33" s="76">
        <f t="shared" si="1"/>
        <v>4</v>
      </c>
      <c r="G33" s="76" t="str">
        <f t="shared" si="2"/>
        <v>ZO</v>
      </c>
      <c r="H33" s="77"/>
      <c r="I33" s="78"/>
      <c r="J33" s="79"/>
      <c r="K33" s="73"/>
      <c r="L33" s="73"/>
      <c r="M33" s="80"/>
      <c r="N33" s="81"/>
      <c r="O33" s="82"/>
      <c r="P33" s="83"/>
      <c r="Q33" s="83"/>
      <c r="R33" s="83"/>
      <c r="S33" s="83"/>
      <c r="T33" s="84"/>
      <c r="U33" s="78"/>
      <c r="V33" s="73">
        <v>30</v>
      </c>
      <c r="W33" s="73"/>
      <c r="X33" s="73"/>
      <c r="Y33" s="6" t="s">
        <v>20</v>
      </c>
      <c r="Z33" s="7">
        <v>4</v>
      </c>
      <c r="AA33" s="82"/>
      <c r="AB33" s="83"/>
      <c r="AC33" s="83"/>
      <c r="AD33" s="83"/>
      <c r="AE33" s="83"/>
      <c r="AF33" s="84"/>
    </row>
    <row r="34" spans="1:32" s="51" customFormat="1" ht="30" customHeight="1" x14ac:dyDescent="0.2">
      <c r="A34" s="85">
        <v>2</v>
      </c>
      <c r="B34" s="173"/>
      <c r="C34" s="29" t="s">
        <v>92</v>
      </c>
      <c r="D34" s="30" t="s">
        <v>49</v>
      </c>
      <c r="E34" s="31">
        <f t="shared" si="0"/>
        <v>30</v>
      </c>
      <c r="F34" s="31">
        <f t="shared" si="1"/>
        <v>3</v>
      </c>
      <c r="G34" s="31" t="str">
        <f t="shared" si="2"/>
        <v>ZO</v>
      </c>
      <c r="H34" s="40"/>
      <c r="I34" s="41"/>
      <c r="J34" s="42"/>
      <c r="K34" s="43"/>
      <c r="L34" s="43"/>
      <c r="M34" s="43"/>
      <c r="N34" s="50"/>
      <c r="O34" s="44"/>
      <c r="P34" s="45"/>
      <c r="Q34" s="45"/>
      <c r="R34" s="45"/>
      <c r="S34" s="45"/>
      <c r="T34" s="46"/>
      <c r="U34" s="41"/>
      <c r="V34" s="43">
        <v>30</v>
      </c>
      <c r="W34" s="43"/>
      <c r="X34" s="43"/>
      <c r="Y34" s="5" t="s">
        <v>20</v>
      </c>
      <c r="Z34" s="5">
        <v>3</v>
      </c>
      <c r="AA34" s="44"/>
      <c r="AB34" s="45"/>
      <c r="AC34" s="45"/>
      <c r="AD34" s="45"/>
      <c r="AE34" s="45"/>
      <c r="AF34" s="46"/>
    </row>
    <row r="35" spans="1:32" s="51" customFormat="1" ht="30" customHeight="1" x14ac:dyDescent="0.2">
      <c r="A35" s="85">
        <v>3</v>
      </c>
      <c r="B35" s="173"/>
      <c r="C35" s="29" t="s">
        <v>94</v>
      </c>
      <c r="D35" s="30" t="s">
        <v>50</v>
      </c>
      <c r="E35" s="31">
        <f t="shared" si="0"/>
        <v>30</v>
      </c>
      <c r="F35" s="31">
        <f t="shared" si="1"/>
        <v>4</v>
      </c>
      <c r="G35" s="31" t="str">
        <f t="shared" si="2"/>
        <v>E</v>
      </c>
      <c r="H35" s="40"/>
      <c r="I35" s="41"/>
      <c r="J35" s="42"/>
      <c r="K35" s="43"/>
      <c r="L35" s="43"/>
      <c r="M35" s="43"/>
      <c r="N35" s="50"/>
      <c r="O35" s="44"/>
      <c r="P35" s="45"/>
      <c r="Q35" s="45"/>
      <c r="R35" s="45"/>
      <c r="S35" s="45"/>
      <c r="T35" s="46"/>
      <c r="U35" s="41">
        <v>30</v>
      </c>
      <c r="V35" s="43"/>
      <c r="W35" s="43"/>
      <c r="X35" s="43"/>
      <c r="Y35" s="5" t="s">
        <v>22</v>
      </c>
      <c r="Z35" s="5">
        <v>4</v>
      </c>
      <c r="AA35" s="44"/>
      <c r="AB35" s="45"/>
      <c r="AC35" s="45"/>
      <c r="AD35" s="45"/>
      <c r="AE35" s="45"/>
      <c r="AF35" s="46"/>
    </row>
    <row r="36" spans="1:32" s="51" customFormat="1" ht="30" customHeight="1" x14ac:dyDescent="0.2">
      <c r="A36" s="85">
        <v>4</v>
      </c>
      <c r="B36" s="173"/>
      <c r="C36" s="29" t="s">
        <v>96</v>
      </c>
      <c r="D36" s="30" t="s">
        <v>51</v>
      </c>
      <c r="E36" s="31">
        <f t="shared" si="0"/>
        <v>30</v>
      </c>
      <c r="F36" s="31">
        <f t="shared" si="1"/>
        <v>3</v>
      </c>
      <c r="G36" s="31" t="str">
        <f t="shared" si="2"/>
        <v>ZO</v>
      </c>
      <c r="H36" s="40"/>
      <c r="I36" s="41"/>
      <c r="J36" s="42"/>
      <c r="K36" s="43"/>
      <c r="L36" s="43"/>
      <c r="M36" s="43"/>
      <c r="N36" s="50"/>
      <c r="O36" s="44"/>
      <c r="P36" s="45"/>
      <c r="Q36" s="45"/>
      <c r="R36" s="45"/>
      <c r="S36" s="45"/>
      <c r="T36" s="46"/>
      <c r="U36" s="41"/>
      <c r="V36" s="43">
        <v>30</v>
      </c>
      <c r="W36" s="43"/>
      <c r="X36" s="43"/>
      <c r="Y36" s="5" t="s">
        <v>20</v>
      </c>
      <c r="Z36" s="5">
        <v>3</v>
      </c>
      <c r="AA36" s="44"/>
      <c r="AB36" s="45"/>
      <c r="AC36" s="45"/>
      <c r="AD36" s="45"/>
      <c r="AE36" s="45"/>
      <c r="AF36" s="46"/>
    </row>
    <row r="37" spans="1:32" s="51" customFormat="1" ht="30" customHeight="1" x14ac:dyDescent="0.2">
      <c r="A37" s="85">
        <v>5</v>
      </c>
      <c r="B37" s="173"/>
      <c r="C37" s="29" t="s">
        <v>93</v>
      </c>
      <c r="D37" s="30" t="s">
        <v>52</v>
      </c>
      <c r="E37" s="31">
        <f t="shared" si="0"/>
        <v>30</v>
      </c>
      <c r="F37" s="31">
        <f t="shared" si="1"/>
        <v>4</v>
      </c>
      <c r="G37" s="31" t="str">
        <f t="shared" si="2"/>
        <v>E/ZO</v>
      </c>
      <c r="H37" s="40"/>
      <c r="I37" s="41"/>
      <c r="J37" s="42"/>
      <c r="K37" s="43"/>
      <c r="L37" s="43"/>
      <c r="M37" s="43"/>
      <c r="N37" s="50"/>
      <c r="O37" s="44"/>
      <c r="P37" s="45"/>
      <c r="Q37" s="45"/>
      <c r="R37" s="45"/>
      <c r="S37" s="45"/>
      <c r="T37" s="46"/>
      <c r="U37" s="41">
        <v>15</v>
      </c>
      <c r="V37" s="43">
        <v>15</v>
      </c>
      <c r="W37" s="43"/>
      <c r="X37" s="43"/>
      <c r="Y37" s="5" t="s">
        <v>19</v>
      </c>
      <c r="Z37" s="5">
        <v>4</v>
      </c>
      <c r="AA37" s="44"/>
      <c r="AB37" s="45"/>
      <c r="AC37" s="45"/>
      <c r="AD37" s="45"/>
      <c r="AE37" s="45"/>
      <c r="AF37" s="46"/>
    </row>
    <row r="38" spans="1:32" s="51" customFormat="1" ht="30" customHeight="1" x14ac:dyDescent="0.2">
      <c r="A38" s="85">
        <v>6</v>
      </c>
      <c r="B38" s="173"/>
      <c r="C38" s="29" t="s">
        <v>95</v>
      </c>
      <c r="D38" s="30" t="s">
        <v>53</v>
      </c>
      <c r="E38" s="31">
        <f t="shared" si="0"/>
        <v>30</v>
      </c>
      <c r="F38" s="31">
        <f t="shared" si="1"/>
        <v>4</v>
      </c>
      <c r="G38" s="31" t="str">
        <f t="shared" si="2"/>
        <v>ZO</v>
      </c>
      <c r="H38" s="40"/>
      <c r="I38" s="41"/>
      <c r="J38" s="42"/>
      <c r="K38" s="43"/>
      <c r="L38" s="43"/>
      <c r="M38" s="43"/>
      <c r="N38" s="50"/>
      <c r="O38" s="44"/>
      <c r="P38" s="45"/>
      <c r="Q38" s="45"/>
      <c r="R38" s="45"/>
      <c r="S38" s="45"/>
      <c r="T38" s="46"/>
      <c r="U38" s="41"/>
      <c r="V38" s="43">
        <v>30</v>
      </c>
      <c r="W38" s="43"/>
      <c r="X38" s="43"/>
      <c r="Y38" s="5" t="s">
        <v>20</v>
      </c>
      <c r="Z38" s="5">
        <v>4</v>
      </c>
      <c r="AA38" s="44"/>
      <c r="AB38" s="45"/>
      <c r="AC38" s="45"/>
      <c r="AD38" s="45"/>
      <c r="AE38" s="45"/>
      <c r="AF38" s="46"/>
    </row>
    <row r="39" spans="1:32" s="51" customFormat="1" ht="30" customHeight="1" x14ac:dyDescent="0.2">
      <c r="A39" s="85">
        <v>7</v>
      </c>
      <c r="B39" s="173"/>
      <c r="C39" s="29" t="s">
        <v>104</v>
      </c>
      <c r="D39" s="30" t="s">
        <v>54</v>
      </c>
      <c r="E39" s="31">
        <f t="shared" si="0"/>
        <v>30</v>
      </c>
      <c r="F39" s="31">
        <f t="shared" si="1"/>
        <v>4</v>
      </c>
      <c r="G39" s="31" t="str">
        <f t="shared" si="2"/>
        <v>E/ZO</v>
      </c>
      <c r="H39" s="40"/>
      <c r="I39" s="41"/>
      <c r="J39" s="42"/>
      <c r="K39" s="43"/>
      <c r="L39" s="43"/>
      <c r="M39" s="43"/>
      <c r="N39" s="50"/>
      <c r="O39" s="44"/>
      <c r="P39" s="45"/>
      <c r="Q39" s="45"/>
      <c r="R39" s="45"/>
      <c r="S39" s="45"/>
      <c r="T39" s="46"/>
      <c r="U39" s="41"/>
      <c r="V39" s="43"/>
      <c r="W39" s="43"/>
      <c r="X39" s="43"/>
      <c r="Y39" s="43"/>
      <c r="Z39" s="47"/>
      <c r="AA39" s="44">
        <v>15</v>
      </c>
      <c r="AB39" s="45">
        <v>15</v>
      </c>
      <c r="AC39" s="45"/>
      <c r="AD39" s="45"/>
      <c r="AE39" s="45" t="s">
        <v>19</v>
      </c>
      <c r="AF39" s="46">
        <v>4</v>
      </c>
    </row>
    <row r="40" spans="1:32" s="51" customFormat="1" ht="30" customHeight="1" x14ac:dyDescent="0.2">
      <c r="A40" s="85">
        <v>8</v>
      </c>
      <c r="B40" s="173"/>
      <c r="C40" s="48" t="s">
        <v>103</v>
      </c>
      <c r="D40" s="30" t="s">
        <v>55</v>
      </c>
      <c r="E40" s="31">
        <f t="shared" si="0"/>
        <v>30</v>
      </c>
      <c r="F40" s="31">
        <f t="shared" si="1"/>
        <v>4</v>
      </c>
      <c r="G40" s="31" t="str">
        <f t="shared" si="2"/>
        <v>ZO</v>
      </c>
      <c r="H40" s="40"/>
      <c r="I40" s="41"/>
      <c r="J40" s="42"/>
      <c r="K40" s="43"/>
      <c r="L40" s="43"/>
      <c r="M40" s="43"/>
      <c r="N40" s="50"/>
      <c r="O40" s="44"/>
      <c r="P40" s="45"/>
      <c r="Q40" s="45"/>
      <c r="R40" s="45"/>
      <c r="S40" s="45"/>
      <c r="T40" s="46"/>
      <c r="U40" s="41"/>
      <c r="V40" s="43"/>
      <c r="W40" s="43"/>
      <c r="X40" s="43"/>
      <c r="Y40" s="43"/>
      <c r="Z40" s="47"/>
      <c r="AA40" s="44"/>
      <c r="AB40" s="45">
        <v>30</v>
      </c>
      <c r="AC40" s="45"/>
      <c r="AD40" s="45"/>
      <c r="AE40" s="45" t="s">
        <v>20</v>
      </c>
      <c r="AF40" s="46">
        <v>4</v>
      </c>
    </row>
    <row r="41" spans="1:32" s="51" customFormat="1" ht="30" customHeight="1" x14ac:dyDescent="0.2">
      <c r="A41" s="85">
        <v>9</v>
      </c>
      <c r="B41" s="173"/>
      <c r="C41" s="29" t="s">
        <v>106</v>
      </c>
      <c r="D41" s="30" t="s">
        <v>56</v>
      </c>
      <c r="E41" s="31">
        <f t="shared" si="0"/>
        <v>30</v>
      </c>
      <c r="F41" s="31">
        <f t="shared" si="1"/>
        <v>3</v>
      </c>
      <c r="G41" s="31" t="str">
        <f t="shared" si="2"/>
        <v>ZO</v>
      </c>
      <c r="H41" s="40"/>
      <c r="I41" s="41"/>
      <c r="J41" s="42"/>
      <c r="K41" s="43"/>
      <c r="L41" s="43"/>
      <c r="M41" s="43"/>
      <c r="N41" s="50"/>
      <c r="O41" s="44"/>
      <c r="P41" s="45"/>
      <c r="Q41" s="45"/>
      <c r="R41" s="45"/>
      <c r="S41" s="45"/>
      <c r="T41" s="46"/>
      <c r="U41" s="41"/>
      <c r="V41" s="43"/>
      <c r="W41" s="43"/>
      <c r="X41" s="43"/>
      <c r="Y41" s="43"/>
      <c r="Z41" s="47"/>
      <c r="AA41" s="44"/>
      <c r="AB41" s="45"/>
      <c r="AC41" s="45"/>
      <c r="AD41" s="45">
        <v>30</v>
      </c>
      <c r="AE41" s="45" t="s">
        <v>20</v>
      </c>
      <c r="AF41" s="46">
        <v>3</v>
      </c>
    </row>
    <row r="42" spans="1:32" s="51" customFormat="1" ht="30" customHeight="1" thickBot="1" x14ac:dyDescent="0.25">
      <c r="A42" s="86">
        <v>10</v>
      </c>
      <c r="B42" s="174"/>
      <c r="C42" s="87" t="s">
        <v>105</v>
      </c>
      <c r="D42" s="62" t="s">
        <v>57</v>
      </c>
      <c r="E42" s="63">
        <f t="shared" si="0"/>
        <v>30</v>
      </c>
      <c r="F42" s="63">
        <f t="shared" si="1"/>
        <v>4</v>
      </c>
      <c r="G42" s="63" t="str">
        <f t="shared" si="2"/>
        <v>ZO</v>
      </c>
      <c r="H42" s="88"/>
      <c r="I42" s="89"/>
      <c r="J42" s="90"/>
      <c r="K42" s="86"/>
      <c r="L42" s="86"/>
      <c r="M42" s="86"/>
      <c r="N42" s="91"/>
      <c r="O42" s="92"/>
      <c r="P42" s="93"/>
      <c r="Q42" s="93"/>
      <c r="R42" s="93"/>
      <c r="S42" s="93"/>
      <c r="T42" s="94"/>
      <c r="U42" s="89"/>
      <c r="V42" s="86"/>
      <c r="W42" s="86"/>
      <c r="X42" s="86"/>
      <c r="Y42" s="86"/>
      <c r="Z42" s="95"/>
      <c r="AA42" s="92"/>
      <c r="AB42" s="93">
        <v>30</v>
      </c>
      <c r="AC42" s="93"/>
      <c r="AD42" s="93"/>
      <c r="AE42" s="93" t="s">
        <v>20</v>
      </c>
      <c r="AF42" s="94">
        <v>4</v>
      </c>
    </row>
    <row r="43" spans="1:32" s="51" customFormat="1" ht="30" customHeight="1" x14ac:dyDescent="0.2">
      <c r="A43" s="73">
        <v>1</v>
      </c>
      <c r="B43" s="175" t="s">
        <v>68</v>
      </c>
      <c r="C43" s="74" t="s">
        <v>87</v>
      </c>
      <c r="D43" s="75" t="s">
        <v>58</v>
      </c>
      <c r="E43" s="76">
        <f t="shared" si="0"/>
        <v>30</v>
      </c>
      <c r="F43" s="76">
        <f t="shared" si="1"/>
        <v>4</v>
      </c>
      <c r="G43" s="76" t="str">
        <f t="shared" si="2"/>
        <v>E</v>
      </c>
      <c r="H43" s="77"/>
      <c r="I43" s="78"/>
      <c r="J43" s="79"/>
      <c r="K43" s="73"/>
      <c r="L43" s="73"/>
      <c r="M43" s="73"/>
      <c r="N43" s="81"/>
      <c r="O43" s="82"/>
      <c r="P43" s="83"/>
      <c r="Q43" s="83"/>
      <c r="R43" s="83"/>
      <c r="S43" s="83"/>
      <c r="T43" s="84"/>
      <c r="U43" s="78">
        <v>30</v>
      </c>
      <c r="V43" s="73"/>
      <c r="W43" s="73"/>
      <c r="X43" s="73"/>
      <c r="Y43" s="6" t="s">
        <v>22</v>
      </c>
      <c r="Z43" s="6">
        <v>4</v>
      </c>
      <c r="AA43" s="82"/>
      <c r="AB43" s="83"/>
      <c r="AC43" s="83"/>
      <c r="AD43" s="83"/>
      <c r="AE43" s="83"/>
      <c r="AF43" s="84"/>
    </row>
    <row r="44" spans="1:32" s="51" customFormat="1" ht="30" customHeight="1" x14ac:dyDescent="0.2">
      <c r="A44" s="85">
        <v>2</v>
      </c>
      <c r="B44" s="176"/>
      <c r="C44" s="29" t="s">
        <v>88</v>
      </c>
      <c r="D44" s="30" t="s">
        <v>59</v>
      </c>
      <c r="E44" s="31">
        <f t="shared" si="0"/>
        <v>30</v>
      </c>
      <c r="F44" s="31">
        <f t="shared" si="1"/>
        <v>3</v>
      </c>
      <c r="G44" s="31" t="str">
        <f t="shared" si="2"/>
        <v>ZO</v>
      </c>
      <c r="H44" s="40"/>
      <c r="I44" s="96"/>
      <c r="J44" s="97"/>
      <c r="K44" s="85"/>
      <c r="L44" s="85"/>
      <c r="M44" s="85"/>
      <c r="N44" s="98"/>
      <c r="O44" s="99"/>
      <c r="P44" s="100"/>
      <c r="Q44" s="100"/>
      <c r="R44" s="100"/>
      <c r="S44" s="100"/>
      <c r="T44" s="101"/>
      <c r="U44" s="96"/>
      <c r="V44" s="85">
        <v>30</v>
      </c>
      <c r="W44" s="85"/>
      <c r="X44" s="85"/>
      <c r="Y44" s="5" t="s">
        <v>20</v>
      </c>
      <c r="Z44" s="5">
        <v>3</v>
      </c>
      <c r="AA44" s="99"/>
      <c r="AB44" s="100"/>
      <c r="AC44" s="100"/>
      <c r="AD44" s="100"/>
      <c r="AE44" s="100"/>
      <c r="AF44" s="101"/>
    </row>
    <row r="45" spans="1:32" s="51" customFormat="1" ht="30" customHeight="1" x14ac:dyDescent="0.2">
      <c r="A45" s="85">
        <v>3</v>
      </c>
      <c r="B45" s="176"/>
      <c r="C45" s="102" t="s">
        <v>90</v>
      </c>
      <c r="D45" s="30" t="s">
        <v>60</v>
      </c>
      <c r="E45" s="31">
        <f t="shared" si="0"/>
        <v>30</v>
      </c>
      <c r="F45" s="31">
        <f t="shared" si="1"/>
        <v>3</v>
      </c>
      <c r="G45" s="31" t="str">
        <f t="shared" si="2"/>
        <v>ZO</v>
      </c>
      <c r="H45" s="40"/>
      <c r="I45" s="96"/>
      <c r="J45" s="97"/>
      <c r="K45" s="85"/>
      <c r="L45" s="85"/>
      <c r="M45" s="85"/>
      <c r="N45" s="98"/>
      <c r="O45" s="99"/>
      <c r="P45" s="100"/>
      <c r="Q45" s="100"/>
      <c r="R45" s="100"/>
      <c r="S45" s="100"/>
      <c r="T45" s="101"/>
      <c r="U45" s="96"/>
      <c r="V45" s="85">
        <v>30</v>
      </c>
      <c r="W45" s="85"/>
      <c r="X45" s="85"/>
      <c r="Y45" s="5" t="s">
        <v>20</v>
      </c>
      <c r="Z45" s="5">
        <v>3</v>
      </c>
      <c r="AA45" s="99"/>
      <c r="AB45" s="100"/>
      <c r="AC45" s="100"/>
      <c r="AD45" s="100"/>
      <c r="AE45" s="100"/>
      <c r="AF45" s="101"/>
    </row>
    <row r="46" spans="1:32" s="51" customFormat="1" ht="30" customHeight="1" x14ac:dyDescent="0.2">
      <c r="A46" s="85">
        <v>4</v>
      </c>
      <c r="B46" s="176"/>
      <c r="C46" s="48" t="s">
        <v>86</v>
      </c>
      <c r="D46" s="30" t="s">
        <v>61</v>
      </c>
      <c r="E46" s="31">
        <f t="shared" si="0"/>
        <v>30</v>
      </c>
      <c r="F46" s="31">
        <f t="shared" si="1"/>
        <v>3</v>
      </c>
      <c r="G46" s="31" t="str">
        <f t="shared" si="2"/>
        <v>ZO</v>
      </c>
      <c r="H46" s="40"/>
      <c r="I46" s="96"/>
      <c r="J46" s="97"/>
      <c r="K46" s="85"/>
      <c r="L46" s="85"/>
      <c r="M46" s="85"/>
      <c r="N46" s="98"/>
      <c r="O46" s="99"/>
      <c r="P46" s="100"/>
      <c r="Q46" s="100"/>
      <c r="R46" s="100"/>
      <c r="S46" s="100"/>
      <c r="T46" s="101"/>
      <c r="U46" s="96"/>
      <c r="V46" s="85"/>
      <c r="W46" s="85"/>
      <c r="X46" s="85">
        <v>30</v>
      </c>
      <c r="Y46" s="5" t="s">
        <v>20</v>
      </c>
      <c r="Z46" s="5">
        <v>3</v>
      </c>
      <c r="AA46" s="99"/>
      <c r="AB46" s="100"/>
      <c r="AC46" s="100"/>
      <c r="AD46" s="100"/>
      <c r="AE46" s="100"/>
      <c r="AF46" s="101"/>
    </row>
    <row r="47" spans="1:32" s="104" customFormat="1" ht="30" customHeight="1" x14ac:dyDescent="0.2">
      <c r="A47" s="103">
        <v>5</v>
      </c>
      <c r="B47" s="176"/>
      <c r="C47" s="48" t="s">
        <v>89</v>
      </c>
      <c r="D47" s="30" t="s">
        <v>62</v>
      </c>
      <c r="E47" s="31">
        <f t="shared" si="0"/>
        <v>30</v>
      </c>
      <c r="F47" s="31">
        <f t="shared" si="1"/>
        <v>4</v>
      </c>
      <c r="G47" s="31" t="str">
        <f t="shared" si="2"/>
        <v>ZO/ZO</v>
      </c>
      <c r="H47" s="40"/>
      <c r="I47" s="96"/>
      <c r="J47" s="97"/>
      <c r="K47" s="85"/>
      <c r="L47" s="85"/>
      <c r="M47" s="85"/>
      <c r="N47" s="98"/>
      <c r="O47" s="99"/>
      <c r="P47" s="100"/>
      <c r="Q47" s="100"/>
      <c r="R47" s="100"/>
      <c r="S47" s="100"/>
      <c r="T47" s="101"/>
      <c r="U47" s="96">
        <v>15</v>
      </c>
      <c r="V47" s="85">
        <v>15</v>
      </c>
      <c r="W47" s="85"/>
      <c r="X47" s="85"/>
      <c r="Y47" s="5" t="s">
        <v>21</v>
      </c>
      <c r="Z47" s="5">
        <v>4</v>
      </c>
      <c r="AA47" s="99"/>
      <c r="AB47" s="100"/>
      <c r="AC47" s="100"/>
      <c r="AD47" s="100"/>
      <c r="AE47" s="100"/>
      <c r="AF47" s="101"/>
    </row>
    <row r="48" spans="1:32" s="51" customFormat="1" ht="30" customHeight="1" x14ac:dyDescent="0.2">
      <c r="A48" s="85">
        <v>6</v>
      </c>
      <c r="B48" s="176"/>
      <c r="C48" s="48" t="s">
        <v>85</v>
      </c>
      <c r="D48" s="30" t="s">
        <v>63</v>
      </c>
      <c r="E48" s="31">
        <f t="shared" si="0"/>
        <v>30</v>
      </c>
      <c r="F48" s="31">
        <f t="shared" si="1"/>
        <v>4</v>
      </c>
      <c r="G48" s="31" t="str">
        <f t="shared" si="2"/>
        <v>ZO</v>
      </c>
      <c r="H48" s="40"/>
      <c r="I48" s="96"/>
      <c r="J48" s="97"/>
      <c r="K48" s="85"/>
      <c r="L48" s="85"/>
      <c r="M48" s="85"/>
      <c r="N48" s="98"/>
      <c r="O48" s="99"/>
      <c r="P48" s="100"/>
      <c r="Q48" s="100"/>
      <c r="R48" s="100"/>
      <c r="S48" s="100"/>
      <c r="T48" s="101"/>
      <c r="U48" s="96"/>
      <c r="V48" s="85">
        <v>30</v>
      </c>
      <c r="W48" s="85"/>
      <c r="X48" s="85"/>
      <c r="Y48" s="5" t="s">
        <v>20</v>
      </c>
      <c r="Z48" s="5">
        <v>4</v>
      </c>
      <c r="AA48" s="99"/>
      <c r="AB48" s="100"/>
      <c r="AC48" s="100"/>
      <c r="AD48" s="100"/>
      <c r="AE48" s="100"/>
      <c r="AF48" s="101"/>
    </row>
    <row r="49" spans="1:32" s="51" customFormat="1" ht="30" customHeight="1" x14ac:dyDescent="0.2">
      <c r="A49" s="85">
        <v>7</v>
      </c>
      <c r="B49" s="176"/>
      <c r="C49" s="48" t="s">
        <v>99</v>
      </c>
      <c r="D49" s="30" t="s">
        <v>64</v>
      </c>
      <c r="E49" s="31">
        <f t="shared" si="0"/>
        <v>30</v>
      </c>
      <c r="F49" s="31">
        <f t="shared" si="1"/>
        <v>4</v>
      </c>
      <c r="G49" s="31" t="str">
        <f t="shared" si="2"/>
        <v>ZO</v>
      </c>
      <c r="H49" s="40"/>
      <c r="I49" s="96"/>
      <c r="J49" s="97"/>
      <c r="K49" s="85"/>
      <c r="L49" s="85"/>
      <c r="M49" s="85"/>
      <c r="N49" s="98"/>
      <c r="O49" s="99"/>
      <c r="P49" s="100"/>
      <c r="Q49" s="100"/>
      <c r="R49" s="100"/>
      <c r="S49" s="100"/>
      <c r="T49" s="101"/>
      <c r="U49" s="96"/>
      <c r="V49" s="85"/>
      <c r="W49" s="85"/>
      <c r="X49" s="85"/>
      <c r="Y49" s="85"/>
      <c r="Z49" s="105"/>
      <c r="AA49" s="99"/>
      <c r="AB49" s="100">
        <v>30</v>
      </c>
      <c r="AC49" s="100"/>
      <c r="AD49" s="100"/>
      <c r="AE49" s="100" t="s">
        <v>20</v>
      </c>
      <c r="AF49" s="101">
        <v>4</v>
      </c>
    </row>
    <row r="50" spans="1:32" s="51" customFormat="1" ht="30" customHeight="1" x14ac:dyDescent="0.2">
      <c r="A50" s="85">
        <v>8</v>
      </c>
      <c r="B50" s="176"/>
      <c r="C50" s="48" t="s">
        <v>102</v>
      </c>
      <c r="D50" s="30" t="s">
        <v>65</v>
      </c>
      <c r="E50" s="31">
        <f t="shared" si="0"/>
        <v>30</v>
      </c>
      <c r="F50" s="31">
        <f t="shared" si="1"/>
        <v>4</v>
      </c>
      <c r="G50" s="31" t="str">
        <f t="shared" si="2"/>
        <v>ZO</v>
      </c>
      <c r="H50" s="40"/>
      <c r="I50" s="96"/>
      <c r="J50" s="97"/>
      <c r="K50" s="85"/>
      <c r="L50" s="85"/>
      <c r="M50" s="85"/>
      <c r="N50" s="98"/>
      <c r="O50" s="99"/>
      <c r="P50" s="100"/>
      <c r="Q50" s="100"/>
      <c r="R50" s="100"/>
      <c r="S50" s="100"/>
      <c r="T50" s="101"/>
      <c r="U50" s="96"/>
      <c r="V50" s="85"/>
      <c r="W50" s="85"/>
      <c r="X50" s="85"/>
      <c r="Y50" s="85"/>
      <c r="Z50" s="105"/>
      <c r="AA50" s="99"/>
      <c r="AB50" s="100">
        <v>30</v>
      </c>
      <c r="AC50" s="100"/>
      <c r="AD50" s="100"/>
      <c r="AE50" s="100" t="s">
        <v>20</v>
      </c>
      <c r="AF50" s="101">
        <v>4</v>
      </c>
    </row>
    <row r="51" spans="1:32" s="104" customFormat="1" ht="30" customHeight="1" x14ac:dyDescent="0.2">
      <c r="A51" s="103">
        <v>9</v>
      </c>
      <c r="B51" s="176"/>
      <c r="C51" s="29" t="s">
        <v>100</v>
      </c>
      <c r="D51" s="30" t="s">
        <v>66</v>
      </c>
      <c r="E51" s="31">
        <f t="shared" si="0"/>
        <v>30</v>
      </c>
      <c r="F51" s="31">
        <f t="shared" si="1"/>
        <v>4</v>
      </c>
      <c r="G51" s="31" t="s">
        <v>21</v>
      </c>
      <c r="H51" s="40"/>
      <c r="I51" s="96"/>
      <c r="J51" s="97"/>
      <c r="K51" s="85"/>
      <c r="L51" s="85"/>
      <c r="M51" s="85"/>
      <c r="N51" s="98"/>
      <c r="O51" s="99"/>
      <c r="P51" s="100"/>
      <c r="Q51" s="100"/>
      <c r="R51" s="100"/>
      <c r="S51" s="100"/>
      <c r="T51" s="101"/>
      <c r="U51" s="96"/>
      <c r="V51" s="85"/>
      <c r="W51" s="85"/>
      <c r="X51" s="85"/>
      <c r="Y51" s="85"/>
      <c r="Z51" s="105"/>
      <c r="AA51" s="99">
        <v>15</v>
      </c>
      <c r="AB51" s="100">
        <v>15</v>
      </c>
      <c r="AC51" s="100"/>
      <c r="AD51" s="100"/>
      <c r="AE51" s="100" t="s">
        <v>19</v>
      </c>
      <c r="AF51" s="101">
        <v>4</v>
      </c>
    </row>
    <row r="52" spans="1:32" s="51" customFormat="1" ht="30" customHeight="1" thickBot="1" x14ac:dyDescent="0.25">
      <c r="A52" s="106">
        <v>10</v>
      </c>
      <c r="B52" s="177"/>
      <c r="C52" s="61" t="s">
        <v>101</v>
      </c>
      <c r="D52" s="62" t="s">
        <v>57</v>
      </c>
      <c r="E52" s="63">
        <f t="shared" si="0"/>
        <v>30</v>
      </c>
      <c r="F52" s="63">
        <f t="shared" si="1"/>
        <v>4</v>
      </c>
      <c r="G52" s="63" t="str">
        <f t="shared" si="2"/>
        <v>ZO</v>
      </c>
      <c r="H52" s="88"/>
      <c r="I52" s="107"/>
      <c r="J52" s="108"/>
      <c r="K52" s="106"/>
      <c r="L52" s="106"/>
      <c r="M52" s="106"/>
      <c r="N52" s="109"/>
      <c r="O52" s="110"/>
      <c r="P52" s="111"/>
      <c r="Q52" s="111"/>
      <c r="R52" s="111"/>
      <c r="S52" s="111"/>
      <c r="T52" s="112"/>
      <c r="U52" s="107"/>
      <c r="V52" s="106"/>
      <c r="W52" s="106"/>
      <c r="X52" s="106"/>
      <c r="Y52" s="106"/>
      <c r="Z52" s="113"/>
      <c r="AA52" s="110"/>
      <c r="AB52" s="111">
        <v>30</v>
      </c>
      <c r="AC52" s="111"/>
      <c r="AD52" s="111"/>
      <c r="AE52" s="111" t="s">
        <v>20</v>
      </c>
      <c r="AF52" s="112">
        <v>4</v>
      </c>
    </row>
    <row r="53" spans="1:32" s="51" customFormat="1" ht="26.25" hidden="1" customHeight="1" thickTop="1" x14ac:dyDescent="0.2">
      <c r="A53" s="85">
        <v>31</v>
      </c>
      <c r="B53" s="178"/>
      <c r="C53" s="102"/>
      <c r="D53" s="114"/>
      <c r="E53" s="115">
        <f t="shared" ref="E53:E62" si="9">I53+J53+K53+L53+O53+P53+Q53+R53+U53+V53+W53+X53+AA53+AB53+AC53+AD53</f>
        <v>0</v>
      </c>
      <c r="F53" s="115">
        <f t="shared" ref="F53:F62" si="10">N53+T53+Z53+AF53</f>
        <v>0</v>
      </c>
      <c r="G53" s="115" t="str">
        <f t="shared" ref="G53:G62" si="11">CONCATENATE(M53,S53,Y53,AE53)</f>
        <v/>
      </c>
      <c r="H53" s="40"/>
      <c r="I53" s="96"/>
      <c r="J53" s="97"/>
      <c r="K53" s="85"/>
      <c r="L53" s="85"/>
      <c r="M53" s="85"/>
      <c r="N53" s="98"/>
      <c r="O53" s="99"/>
      <c r="P53" s="100"/>
      <c r="Q53" s="100"/>
      <c r="R53" s="100"/>
      <c r="S53" s="100"/>
      <c r="T53" s="101"/>
      <c r="U53" s="96"/>
      <c r="V53" s="85"/>
      <c r="W53" s="85"/>
      <c r="X53" s="85"/>
      <c r="Y53" s="85"/>
      <c r="Z53" s="105"/>
      <c r="AA53" s="99"/>
      <c r="AB53" s="100"/>
      <c r="AC53" s="100"/>
      <c r="AD53" s="100"/>
      <c r="AE53" s="100"/>
      <c r="AF53" s="101"/>
    </row>
    <row r="54" spans="1:32" s="51" customFormat="1" ht="26.25" hidden="1" customHeight="1" thickTop="1" x14ac:dyDescent="0.2">
      <c r="A54" s="85">
        <v>32</v>
      </c>
      <c r="B54" s="178"/>
      <c r="C54" s="102"/>
      <c r="D54" s="114"/>
      <c r="E54" s="115">
        <f t="shared" si="9"/>
        <v>0</v>
      </c>
      <c r="F54" s="115">
        <f t="shared" si="10"/>
        <v>0</v>
      </c>
      <c r="G54" s="115" t="str">
        <f t="shared" si="11"/>
        <v/>
      </c>
      <c r="H54" s="40"/>
      <c r="I54" s="96"/>
      <c r="J54" s="97"/>
      <c r="K54" s="85"/>
      <c r="L54" s="85"/>
      <c r="M54" s="85"/>
      <c r="N54" s="98"/>
      <c r="O54" s="99"/>
      <c r="P54" s="100"/>
      <c r="Q54" s="100"/>
      <c r="R54" s="100"/>
      <c r="S54" s="100"/>
      <c r="T54" s="101"/>
      <c r="U54" s="96"/>
      <c r="V54" s="85"/>
      <c r="W54" s="85"/>
      <c r="X54" s="85"/>
      <c r="Y54" s="85"/>
      <c r="Z54" s="105"/>
      <c r="AA54" s="99"/>
      <c r="AB54" s="100"/>
      <c r="AC54" s="100"/>
      <c r="AD54" s="100"/>
      <c r="AE54" s="100"/>
      <c r="AF54" s="101"/>
    </row>
    <row r="55" spans="1:32" s="51" customFormat="1" ht="26.25" hidden="1" customHeight="1" x14ac:dyDescent="0.2">
      <c r="A55" s="85">
        <v>33</v>
      </c>
      <c r="B55" s="178"/>
      <c r="C55" s="102"/>
      <c r="D55" s="114"/>
      <c r="E55" s="115">
        <f t="shared" si="9"/>
        <v>0</v>
      </c>
      <c r="F55" s="115">
        <f t="shared" si="10"/>
        <v>0</v>
      </c>
      <c r="G55" s="115" t="str">
        <f t="shared" si="11"/>
        <v/>
      </c>
      <c r="H55" s="40"/>
      <c r="I55" s="96"/>
      <c r="J55" s="97"/>
      <c r="K55" s="85"/>
      <c r="L55" s="85"/>
      <c r="M55" s="85"/>
      <c r="N55" s="98"/>
      <c r="O55" s="99"/>
      <c r="P55" s="100"/>
      <c r="Q55" s="100"/>
      <c r="R55" s="100"/>
      <c r="S55" s="100"/>
      <c r="T55" s="101"/>
      <c r="U55" s="96"/>
      <c r="V55" s="85"/>
      <c r="W55" s="85"/>
      <c r="X55" s="85"/>
      <c r="Y55" s="85"/>
      <c r="Z55" s="105"/>
      <c r="AA55" s="99"/>
      <c r="AB55" s="100"/>
      <c r="AC55" s="100"/>
      <c r="AD55" s="100"/>
      <c r="AE55" s="100"/>
      <c r="AF55" s="101"/>
    </row>
    <row r="56" spans="1:32" s="51" customFormat="1" ht="26.25" hidden="1" customHeight="1" x14ac:dyDescent="0.2">
      <c r="A56" s="85">
        <v>34</v>
      </c>
      <c r="B56" s="179"/>
      <c r="C56" s="102"/>
      <c r="D56" s="114"/>
      <c r="E56" s="115">
        <f t="shared" si="9"/>
        <v>0</v>
      </c>
      <c r="F56" s="115">
        <f t="shared" si="10"/>
        <v>0</v>
      </c>
      <c r="G56" s="115" t="str">
        <f t="shared" si="11"/>
        <v/>
      </c>
      <c r="H56" s="40"/>
      <c r="I56" s="96"/>
      <c r="J56" s="97"/>
      <c r="K56" s="85"/>
      <c r="L56" s="85"/>
      <c r="M56" s="85"/>
      <c r="N56" s="98"/>
      <c r="O56" s="99"/>
      <c r="P56" s="100"/>
      <c r="Q56" s="100"/>
      <c r="R56" s="100"/>
      <c r="S56" s="100"/>
      <c r="T56" s="101"/>
      <c r="U56" s="96"/>
      <c r="V56" s="85"/>
      <c r="W56" s="85"/>
      <c r="X56" s="85"/>
      <c r="Y56" s="85"/>
      <c r="Z56" s="105"/>
      <c r="AA56" s="99"/>
      <c r="AB56" s="100"/>
      <c r="AC56" s="100"/>
      <c r="AD56" s="100"/>
      <c r="AE56" s="100"/>
      <c r="AF56" s="101"/>
    </row>
    <row r="57" spans="1:32" s="51" customFormat="1" ht="26.25" hidden="1" customHeight="1" x14ac:dyDescent="0.2">
      <c r="A57" s="85">
        <v>35</v>
      </c>
      <c r="B57" s="116"/>
      <c r="C57" s="102"/>
      <c r="D57" s="114"/>
      <c r="E57" s="115">
        <f t="shared" si="9"/>
        <v>0</v>
      </c>
      <c r="F57" s="115">
        <f t="shared" si="10"/>
        <v>0</v>
      </c>
      <c r="G57" s="115" t="str">
        <f t="shared" si="11"/>
        <v/>
      </c>
      <c r="H57" s="40"/>
      <c r="I57" s="96"/>
      <c r="J57" s="97"/>
      <c r="K57" s="85"/>
      <c r="L57" s="85"/>
      <c r="M57" s="85"/>
      <c r="N57" s="98"/>
      <c r="O57" s="99"/>
      <c r="P57" s="100"/>
      <c r="Q57" s="100"/>
      <c r="R57" s="100"/>
      <c r="S57" s="100"/>
      <c r="T57" s="101"/>
      <c r="U57" s="96"/>
      <c r="V57" s="85"/>
      <c r="W57" s="85"/>
      <c r="X57" s="85"/>
      <c r="Y57" s="85"/>
      <c r="Z57" s="105"/>
      <c r="AA57" s="99"/>
      <c r="AB57" s="100"/>
      <c r="AC57" s="100"/>
      <c r="AD57" s="100"/>
      <c r="AE57" s="100"/>
      <c r="AF57" s="101"/>
    </row>
    <row r="58" spans="1:32" s="51" customFormat="1" ht="26.25" hidden="1" customHeight="1" x14ac:dyDescent="0.2">
      <c r="A58" s="85">
        <v>36</v>
      </c>
      <c r="B58" s="116"/>
      <c r="C58" s="102"/>
      <c r="D58" s="114"/>
      <c r="E58" s="115">
        <f t="shared" si="9"/>
        <v>0</v>
      </c>
      <c r="F58" s="115">
        <f t="shared" si="10"/>
        <v>0</v>
      </c>
      <c r="G58" s="115" t="str">
        <f t="shared" si="11"/>
        <v/>
      </c>
      <c r="H58" s="40"/>
      <c r="I58" s="96"/>
      <c r="J58" s="97"/>
      <c r="K58" s="85"/>
      <c r="L58" s="85"/>
      <c r="M58" s="85"/>
      <c r="N58" s="98"/>
      <c r="O58" s="99"/>
      <c r="P58" s="100"/>
      <c r="Q58" s="100"/>
      <c r="R58" s="100"/>
      <c r="S58" s="100"/>
      <c r="T58" s="101"/>
      <c r="U58" s="96"/>
      <c r="V58" s="85"/>
      <c r="W58" s="85"/>
      <c r="X58" s="85"/>
      <c r="Y58" s="85"/>
      <c r="Z58" s="105"/>
      <c r="AA58" s="99"/>
      <c r="AB58" s="100"/>
      <c r="AC58" s="100"/>
      <c r="AD58" s="100"/>
      <c r="AE58" s="100"/>
      <c r="AF58" s="101"/>
    </row>
    <row r="59" spans="1:32" s="51" customFormat="1" ht="26.25" hidden="1" customHeight="1" x14ac:dyDescent="0.2">
      <c r="A59" s="85">
        <v>37</v>
      </c>
      <c r="B59" s="116"/>
      <c r="C59" s="102"/>
      <c r="D59" s="114"/>
      <c r="E59" s="115">
        <f t="shared" si="9"/>
        <v>0</v>
      </c>
      <c r="F59" s="115">
        <f t="shared" si="10"/>
        <v>0</v>
      </c>
      <c r="G59" s="115" t="str">
        <f t="shared" si="11"/>
        <v/>
      </c>
      <c r="H59" s="40"/>
      <c r="I59" s="96"/>
      <c r="J59" s="97"/>
      <c r="K59" s="85"/>
      <c r="L59" s="85"/>
      <c r="M59" s="85"/>
      <c r="N59" s="98"/>
      <c r="O59" s="99"/>
      <c r="P59" s="100"/>
      <c r="Q59" s="100"/>
      <c r="R59" s="100"/>
      <c r="S59" s="100"/>
      <c r="T59" s="101"/>
      <c r="U59" s="96"/>
      <c r="V59" s="85"/>
      <c r="W59" s="85"/>
      <c r="X59" s="85"/>
      <c r="Y59" s="85"/>
      <c r="Z59" s="105"/>
      <c r="AA59" s="99"/>
      <c r="AB59" s="100"/>
      <c r="AC59" s="100"/>
      <c r="AD59" s="100"/>
      <c r="AE59" s="100"/>
      <c r="AF59" s="101"/>
    </row>
    <row r="60" spans="1:32" s="51" customFormat="1" ht="26.25" hidden="1" customHeight="1" x14ac:dyDescent="0.2">
      <c r="A60" s="85">
        <v>38</v>
      </c>
      <c r="B60" s="116"/>
      <c r="C60" s="102"/>
      <c r="D60" s="114"/>
      <c r="E60" s="115">
        <f t="shared" si="9"/>
        <v>0</v>
      </c>
      <c r="F60" s="115">
        <f t="shared" si="10"/>
        <v>0</v>
      </c>
      <c r="G60" s="115" t="str">
        <f t="shared" si="11"/>
        <v/>
      </c>
      <c r="H60" s="40"/>
      <c r="I60" s="96"/>
      <c r="J60" s="97"/>
      <c r="K60" s="85"/>
      <c r="L60" s="85"/>
      <c r="M60" s="85"/>
      <c r="N60" s="98"/>
      <c r="O60" s="99"/>
      <c r="P60" s="100"/>
      <c r="Q60" s="100"/>
      <c r="R60" s="100"/>
      <c r="S60" s="100"/>
      <c r="T60" s="101"/>
      <c r="U60" s="96"/>
      <c r="V60" s="85"/>
      <c r="W60" s="85"/>
      <c r="X60" s="85"/>
      <c r="Y60" s="85"/>
      <c r="Z60" s="105"/>
      <c r="AA60" s="99"/>
      <c r="AB60" s="100"/>
      <c r="AC60" s="100"/>
      <c r="AD60" s="100"/>
      <c r="AE60" s="100"/>
      <c r="AF60" s="101"/>
    </row>
    <row r="61" spans="1:32" s="51" customFormat="1" ht="26.25" hidden="1" customHeight="1" x14ac:dyDescent="0.2">
      <c r="A61" s="85">
        <v>39</v>
      </c>
      <c r="B61" s="116"/>
      <c r="C61" s="102"/>
      <c r="D61" s="114"/>
      <c r="E61" s="115">
        <f t="shared" si="9"/>
        <v>0</v>
      </c>
      <c r="F61" s="115">
        <f t="shared" si="10"/>
        <v>0</v>
      </c>
      <c r="G61" s="115" t="str">
        <f t="shared" si="11"/>
        <v/>
      </c>
      <c r="H61" s="40"/>
      <c r="I61" s="96"/>
      <c r="J61" s="97"/>
      <c r="K61" s="85"/>
      <c r="L61" s="85"/>
      <c r="M61" s="85"/>
      <c r="N61" s="98"/>
      <c r="O61" s="99"/>
      <c r="P61" s="100"/>
      <c r="Q61" s="100"/>
      <c r="R61" s="100"/>
      <c r="S61" s="100"/>
      <c r="T61" s="101"/>
      <c r="U61" s="96"/>
      <c r="V61" s="85"/>
      <c r="W61" s="85"/>
      <c r="X61" s="85"/>
      <c r="Y61" s="85"/>
      <c r="Z61" s="105"/>
      <c r="AA61" s="99"/>
      <c r="AB61" s="100"/>
      <c r="AC61" s="100"/>
      <c r="AD61" s="100"/>
      <c r="AE61" s="100"/>
      <c r="AF61" s="101"/>
    </row>
    <row r="62" spans="1:32" s="51" customFormat="1" ht="26.25" hidden="1" customHeight="1" x14ac:dyDescent="0.2">
      <c r="A62" s="117">
        <v>40</v>
      </c>
      <c r="B62" s="118"/>
      <c r="C62" s="119"/>
      <c r="D62" s="120"/>
      <c r="E62" s="121">
        <f t="shared" si="9"/>
        <v>0</v>
      </c>
      <c r="F62" s="121">
        <f t="shared" si="10"/>
        <v>0</v>
      </c>
      <c r="G62" s="121" t="str">
        <f t="shared" si="11"/>
        <v/>
      </c>
      <c r="H62" s="40"/>
      <c r="I62" s="122"/>
      <c r="J62" s="123"/>
      <c r="K62" s="117"/>
      <c r="L62" s="117"/>
      <c r="M62" s="117"/>
      <c r="N62" s="124"/>
      <c r="O62" s="125"/>
      <c r="P62" s="126"/>
      <c r="Q62" s="126"/>
      <c r="R62" s="126"/>
      <c r="S62" s="126"/>
      <c r="T62" s="127"/>
      <c r="U62" s="122"/>
      <c r="V62" s="117"/>
      <c r="W62" s="117"/>
      <c r="X62" s="117"/>
      <c r="Y62" s="117"/>
      <c r="Z62" s="128"/>
      <c r="AA62" s="125"/>
      <c r="AB62" s="126"/>
      <c r="AC62" s="126"/>
      <c r="AD62" s="126"/>
      <c r="AE62" s="126"/>
      <c r="AF62" s="127"/>
    </row>
    <row r="63" spans="1:32" s="51" customFormat="1" ht="16.5" customHeight="1" thickTop="1" x14ac:dyDescent="0.2">
      <c r="A63" s="129"/>
      <c r="B63" s="129"/>
      <c r="C63" s="130"/>
      <c r="D63" s="130"/>
      <c r="E63" s="129"/>
      <c r="F63" s="129"/>
      <c r="G63" s="130"/>
      <c r="H63" s="130"/>
      <c r="I63" s="129"/>
      <c r="J63" s="129"/>
      <c r="K63" s="130"/>
      <c r="L63" s="130"/>
      <c r="M63" s="129"/>
      <c r="N63" s="129"/>
      <c r="O63" s="129"/>
      <c r="P63" s="129"/>
      <c r="Q63" s="130"/>
      <c r="R63" s="130"/>
      <c r="S63" s="129"/>
      <c r="T63" s="129"/>
      <c r="U63" s="129"/>
      <c r="V63" s="129"/>
      <c r="W63" s="130"/>
      <c r="X63" s="130"/>
      <c r="Y63" s="129"/>
      <c r="Z63" s="129"/>
      <c r="AA63" s="129"/>
      <c r="AB63" s="129"/>
      <c r="AC63" s="130"/>
      <c r="AD63" s="130"/>
      <c r="AE63" s="129"/>
      <c r="AF63" s="129"/>
    </row>
    <row r="64" spans="1:32" s="51" customFormat="1" ht="30" customHeight="1" x14ac:dyDescent="0.2">
      <c r="A64" s="40"/>
      <c r="B64" s="40"/>
      <c r="C64" s="180"/>
      <c r="D64" s="131" t="s">
        <v>23</v>
      </c>
      <c r="E64" s="132">
        <f>SUM(E8:E32)</f>
        <v>810</v>
      </c>
      <c r="F64" s="132">
        <f>SUM(F8:F32)</f>
        <v>83</v>
      </c>
      <c r="I64" s="161">
        <f>SUM(I8:L32)</f>
        <v>360</v>
      </c>
      <c r="J64" s="162"/>
      <c r="K64" s="162"/>
      <c r="L64" s="162"/>
      <c r="M64" s="40"/>
      <c r="N64" s="50">
        <f>SUM(N8:N32)</f>
        <v>31</v>
      </c>
      <c r="O64" s="158">
        <f>SUM(O8:R32)</f>
        <v>300</v>
      </c>
      <c r="P64" s="159"/>
      <c r="Q64" s="159"/>
      <c r="R64" s="160"/>
      <c r="S64" s="133"/>
      <c r="T64" s="46">
        <f>SUM(T8:T32)</f>
        <v>28</v>
      </c>
      <c r="U64" s="161">
        <f>SUM(U8:X32)</f>
        <v>60</v>
      </c>
      <c r="V64" s="162"/>
      <c r="W64" s="162"/>
      <c r="X64" s="162"/>
      <c r="Y64" s="40"/>
      <c r="Z64" s="50">
        <f>SUM(Z8:Z32)</f>
        <v>9</v>
      </c>
      <c r="AA64" s="163">
        <f>SUM(AA8:AD32)</f>
        <v>90</v>
      </c>
      <c r="AB64" s="164"/>
      <c r="AC64" s="164"/>
      <c r="AD64" s="164"/>
      <c r="AE64" s="133"/>
      <c r="AF64" s="46">
        <f>SUM(AF8:AF32)</f>
        <v>15</v>
      </c>
    </row>
    <row r="65" spans="1:32" s="51" customFormat="1" ht="30" customHeight="1" x14ac:dyDescent="0.2">
      <c r="A65" s="40"/>
      <c r="B65" s="40"/>
      <c r="C65" s="180"/>
      <c r="D65" s="134" t="s">
        <v>67</v>
      </c>
      <c r="E65" s="132">
        <f>SUM(E33:E42)</f>
        <v>300</v>
      </c>
      <c r="F65" s="132">
        <f>SUM(F33:F42)</f>
        <v>37</v>
      </c>
      <c r="I65" s="165">
        <f>SUM(I33:L42)</f>
        <v>0</v>
      </c>
      <c r="J65" s="166"/>
      <c r="K65" s="166"/>
      <c r="L65" s="166"/>
      <c r="M65" s="40"/>
      <c r="N65" s="135">
        <f>SUM(N33:N42)</f>
        <v>0</v>
      </c>
      <c r="O65" s="158">
        <f>SUM(O33:R42)</f>
        <v>0</v>
      </c>
      <c r="P65" s="159"/>
      <c r="Q65" s="159"/>
      <c r="R65" s="160"/>
      <c r="S65" s="133"/>
      <c r="T65" s="136">
        <f>SUM(T33:T42)</f>
        <v>0</v>
      </c>
      <c r="U65" s="165">
        <f>SUM(U33:X42)</f>
        <v>180</v>
      </c>
      <c r="V65" s="166"/>
      <c r="W65" s="166"/>
      <c r="X65" s="166"/>
      <c r="Y65" s="40"/>
      <c r="Z65" s="135">
        <f>SUM(Z33:Z42)</f>
        <v>22</v>
      </c>
      <c r="AA65" s="167">
        <f>SUM(AA33:AD42)</f>
        <v>120</v>
      </c>
      <c r="AB65" s="168"/>
      <c r="AC65" s="168"/>
      <c r="AD65" s="168"/>
      <c r="AE65" s="133"/>
      <c r="AF65" s="136">
        <f>SUM(AF33:AF42)</f>
        <v>15</v>
      </c>
    </row>
    <row r="66" spans="1:32" s="51" customFormat="1" ht="30" customHeight="1" x14ac:dyDescent="0.2">
      <c r="A66" s="40"/>
      <c r="B66" s="40"/>
      <c r="C66" s="180"/>
      <c r="D66" s="137" t="s">
        <v>68</v>
      </c>
      <c r="E66" s="132">
        <f>SUM(E43:E52)</f>
        <v>300</v>
      </c>
      <c r="F66" s="132">
        <f>SUM(F43:F52)</f>
        <v>37</v>
      </c>
      <c r="I66" s="161">
        <f>SUM(I43:L52)</f>
        <v>0</v>
      </c>
      <c r="J66" s="162"/>
      <c r="K66" s="162"/>
      <c r="L66" s="162"/>
      <c r="M66" s="40"/>
      <c r="N66" s="50">
        <f>SUM(N43:N52)</f>
        <v>0</v>
      </c>
      <c r="O66" s="158">
        <f>SUM(O43:R52)</f>
        <v>0</v>
      </c>
      <c r="P66" s="159"/>
      <c r="Q66" s="159"/>
      <c r="R66" s="160"/>
      <c r="S66" s="133"/>
      <c r="T66" s="46">
        <f>SUM(T43:T52)</f>
        <v>0</v>
      </c>
      <c r="U66" s="161">
        <f>SUM(U43:X52)</f>
        <v>180</v>
      </c>
      <c r="V66" s="162"/>
      <c r="W66" s="162"/>
      <c r="X66" s="162"/>
      <c r="Y66" s="40"/>
      <c r="Z66" s="50">
        <f>SUM(Z43:Z52)</f>
        <v>21</v>
      </c>
      <c r="AA66" s="163">
        <f>SUM(AA43:AD52)</f>
        <v>120</v>
      </c>
      <c r="AB66" s="164"/>
      <c r="AC66" s="164"/>
      <c r="AD66" s="164"/>
      <c r="AE66" s="133"/>
      <c r="AF66" s="46">
        <f>SUM(AF43:AF52)</f>
        <v>16</v>
      </c>
    </row>
    <row r="67" spans="1:32" s="51" customFormat="1" ht="26.25" customHeight="1" x14ac:dyDescent="0.2">
      <c r="A67" s="40"/>
      <c r="B67" s="40"/>
      <c r="E67" s="40"/>
      <c r="F67" s="40"/>
      <c r="I67" s="40"/>
      <c r="J67" s="40"/>
      <c r="M67" s="40"/>
      <c r="N67" s="40"/>
      <c r="O67" s="40"/>
      <c r="P67" s="40"/>
      <c r="S67" s="40"/>
      <c r="T67" s="40"/>
      <c r="U67" s="40"/>
      <c r="V67" s="40"/>
      <c r="Y67" s="40"/>
      <c r="Z67" s="40"/>
      <c r="AA67" s="40"/>
      <c r="AB67" s="40"/>
      <c r="AE67" s="40"/>
      <c r="AF67" s="40"/>
    </row>
    <row r="68" spans="1:32" s="51" customFormat="1" ht="26.25" customHeight="1" x14ac:dyDescent="0.2">
      <c r="A68" s="40"/>
      <c r="B68" s="40"/>
      <c r="E68" s="40"/>
      <c r="F68" s="40"/>
      <c r="I68" s="40"/>
      <c r="J68" s="40"/>
      <c r="M68" s="40"/>
      <c r="N68" s="40"/>
      <c r="O68" s="40"/>
      <c r="P68" s="40"/>
      <c r="S68" s="40"/>
      <c r="T68" s="40"/>
      <c r="U68" s="40"/>
      <c r="V68" s="40"/>
      <c r="Y68" s="40"/>
      <c r="Z68" s="40"/>
      <c r="AA68" s="40"/>
      <c r="AB68" s="40"/>
      <c r="AE68" s="40"/>
      <c r="AF68" s="40"/>
    </row>
  </sheetData>
  <mergeCells count="39">
    <mergeCell ref="AA66:AD66"/>
    <mergeCell ref="U64:X64"/>
    <mergeCell ref="AA64:AD64"/>
    <mergeCell ref="I65:L65"/>
    <mergeCell ref="O65:R65"/>
    <mergeCell ref="U65:X65"/>
    <mergeCell ref="AA65:AD65"/>
    <mergeCell ref="I64:L64"/>
    <mergeCell ref="O64:R64"/>
    <mergeCell ref="I66:L66"/>
    <mergeCell ref="O66:R66"/>
    <mergeCell ref="U66:X66"/>
    <mergeCell ref="G4:G7"/>
    <mergeCell ref="U5:X5"/>
    <mergeCell ref="Y5:Y7"/>
    <mergeCell ref="Z5:Z7"/>
    <mergeCell ref="AA5:AD5"/>
    <mergeCell ref="AE5:AE7"/>
    <mergeCell ref="AF5:AF7"/>
    <mergeCell ref="I4:N4"/>
    <mergeCell ref="O4:T4"/>
    <mergeCell ref="U4:Z4"/>
    <mergeCell ref="AA4:AF4"/>
    <mergeCell ref="I5:L5"/>
    <mergeCell ref="M5:M7"/>
    <mergeCell ref="N5:N7"/>
    <mergeCell ref="O5:R5"/>
    <mergeCell ref="S5:S7"/>
    <mergeCell ref="T5:T7"/>
    <mergeCell ref="B33:B42"/>
    <mergeCell ref="B43:B52"/>
    <mergeCell ref="C64:C66"/>
    <mergeCell ref="F4:F7"/>
    <mergeCell ref="B53:B56"/>
    <mergeCell ref="A4:A7"/>
    <mergeCell ref="C4:C7"/>
    <mergeCell ref="D4:D7"/>
    <mergeCell ref="E4:E7"/>
    <mergeCell ref="B8:B32"/>
  </mergeCells>
  <conditionalFormatting sqref="F8:F62 N9:N16">
    <cfRule type="cellIs" priority="1" stopIfTrue="1" operator="notEqual">
      <formula>D8</formula>
    </cfRule>
  </conditionalFormatting>
  <conditionalFormatting sqref="Z33:Z38">
    <cfRule type="cellIs" priority="16" stopIfTrue="1" operator="notEqual">
      <formula>X33</formula>
    </cfRule>
  </conditionalFormatting>
  <printOptions horizontalCentered="1"/>
  <pageMargins left="0.25" right="0.25" top="0.75" bottom="0.75" header="0.3" footer="0.3"/>
  <pageSetup paperSize="8" scale="48" firstPageNumber="5" fitToHeight="0" orientation="portrait" r:id="rId1"/>
  <headerFooter alignWithMargins="0"/>
  <rowBreaks count="1" manualBreakCount="1">
    <brk id="42" max="31" man="1"/>
  </rowBreaks>
  <ignoredErrors>
    <ignoredError sqref="N65 Z64 E8:E9 E19:E52 E17 E10:E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Zmiany 2025_2026</vt:lpstr>
      <vt:lpstr>Projektowanie społ. SD</vt:lpstr>
      <vt:lpstr>'Projektowanie społ. SD'!Obszar_wydruku</vt:lpstr>
      <vt:lpstr>'Projektowanie społ. SD'!Tytuły_wydruku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TCC</dc:creator>
  <cp:lastModifiedBy>edyta</cp:lastModifiedBy>
  <cp:lastPrinted>2019-04-03T05:37:50Z</cp:lastPrinted>
  <dcterms:created xsi:type="dcterms:W3CDTF">2007-11-19T19:29:36Z</dcterms:created>
  <dcterms:modified xsi:type="dcterms:W3CDTF">2025-07-24T19:51:36Z</dcterms:modified>
</cp:coreProperties>
</file>