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250" windowHeight="12030"/>
  </bookViews>
  <sheets>
    <sheet name="Pedagogika - ND" sheetId="9" r:id="rId1"/>
  </sheets>
  <definedNames>
    <definedName name="_xlnm._FilterDatabase" localSheetId="0" hidden="1">'Pedagogika - ND'!$A$7:$R$64</definedName>
    <definedName name="_xlnm.Print_Area" localSheetId="0">'Pedagogika - ND'!$A$1:$AF$76</definedName>
    <definedName name="OLE_LINK1" localSheetId="0">'Pedagogika - ND'!#REF!</definedName>
    <definedName name="_xlnm.Print_Titles" localSheetId="0">'Pedagogika - ND'!$4:$6</definedName>
  </definedNames>
  <calcPr calcId="144525"/>
</workbook>
</file>

<file path=xl/calcChain.xml><?xml version="1.0" encoding="utf-8"?>
<calcChain xmlns="http://schemas.openxmlformats.org/spreadsheetml/2006/main">
  <c r="U68" i="9" l="1"/>
  <c r="I67" i="9"/>
  <c r="AF68" i="9" l="1"/>
  <c r="AA68" i="9"/>
  <c r="Z68" i="9"/>
  <c r="T68" i="9"/>
  <c r="O68" i="9"/>
  <c r="N68" i="9"/>
  <c r="I68" i="9"/>
  <c r="AF67" i="9"/>
  <c r="AA67" i="9"/>
  <c r="Z67" i="9"/>
  <c r="U67" i="9"/>
  <c r="T67" i="9"/>
  <c r="O67" i="9"/>
  <c r="N67" i="9"/>
  <c r="AF66" i="9"/>
  <c r="AA66" i="9"/>
  <c r="Z66" i="9"/>
  <c r="U66" i="9"/>
  <c r="T66" i="9"/>
  <c r="O66" i="9"/>
  <c r="N66" i="9"/>
  <c r="I66" i="9"/>
  <c r="G64" i="9"/>
  <c r="F64" i="9"/>
  <c r="E64" i="9"/>
  <c r="G63" i="9"/>
  <c r="F63" i="9"/>
  <c r="E63" i="9"/>
  <c r="G62" i="9"/>
  <c r="F62" i="9"/>
  <c r="E62" i="9"/>
  <c r="G61" i="9"/>
  <c r="F61" i="9"/>
  <c r="E61" i="9"/>
  <c r="G60" i="9"/>
  <c r="F60" i="9"/>
  <c r="E60" i="9"/>
  <c r="G59" i="9"/>
  <c r="F59" i="9"/>
  <c r="E59" i="9"/>
  <c r="G58" i="9"/>
  <c r="F58" i="9"/>
  <c r="E58" i="9"/>
  <c r="G57" i="9"/>
  <c r="F57" i="9"/>
  <c r="E57" i="9"/>
  <c r="G56" i="9"/>
  <c r="F56" i="9"/>
  <c r="E56" i="9"/>
  <c r="G55" i="9"/>
  <c r="F55" i="9"/>
  <c r="E55" i="9"/>
  <c r="G54" i="9"/>
  <c r="F54" i="9"/>
  <c r="E54" i="9"/>
  <c r="G53" i="9"/>
  <c r="F53" i="9"/>
  <c r="E53" i="9"/>
  <c r="G52" i="9"/>
  <c r="F52" i="9"/>
  <c r="E52" i="9"/>
  <c r="G51" i="9"/>
  <c r="F51" i="9"/>
  <c r="E51" i="9"/>
  <c r="G50" i="9"/>
  <c r="F50" i="9"/>
  <c r="E50" i="9"/>
  <c r="G49" i="9"/>
  <c r="F49" i="9"/>
  <c r="E49" i="9"/>
  <c r="G48" i="9"/>
  <c r="F48" i="9"/>
  <c r="E48" i="9"/>
  <c r="G47" i="9"/>
  <c r="F47" i="9"/>
  <c r="E47" i="9"/>
  <c r="G46" i="9"/>
  <c r="F46" i="9"/>
  <c r="E46" i="9"/>
  <c r="G45" i="9"/>
  <c r="F45" i="9"/>
  <c r="E45" i="9"/>
  <c r="G44" i="9"/>
  <c r="F44" i="9"/>
  <c r="E44" i="9"/>
  <c r="G43" i="9"/>
  <c r="F43" i="9"/>
  <c r="E43" i="9"/>
  <c r="G42" i="9"/>
  <c r="F42" i="9"/>
  <c r="E42" i="9"/>
  <c r="G41" i="9"/>
  <c r="F41" i="9"/>
  <c r="E41" i="9"/>
  <c r="G40" i="9"/>
  <c r="F40" i="9"/>
  <c r="E40" i="9"/>
  <c r="G39" i="9"/>
  <c r="F39" i="9"/>
  <c r="E39" i="9"/>
  <c r="G38" i="9"/>
  <c r="F38" i="9"/>
  <c r="E38" i="9"/>
  <c r="G37" i="9"/>
  <c r="F37" i="9"/>
  <c r="E37" i="9"/>
  <c r="G36" i="9"/>
  <c r="F36" i="9"/>
  <c r="E36" i="9"/>
  <c r="G35" i="9"/>
  <c r="F35" i="9"/>
  <c r="E35" i="9"/>
  <c r="G34" i="9"/>
  <c r="F34" i="9"/>
  <c r="E34" i="9"/>
  <c r="G33" i="9"/>
  <c r="F33" i="9"/>
  <c r="E33" i="9"/>
  <c r="G32" i="9"/>
  <c r="F32" i="9"/>
  <c r="E32" i="9"/>
  <c r="G31" i="9"/>
  <c r="F31" i="9"/>
  <c r="E31" i="9"/>
  <c r="G30" i="9"/>
  <c r="F30" i="9"/>
  <c r="E30" i="9"/>
  <c r="G29" i="9"/>
  <c r="F29" i="9"/>
  <c r="E29" i="9"/>
  <c r="G28" i="9"/>
  <c r="F28" i="9"/>
  <c r="E28" i="9"/>
  <c r="G27" i="9"/>
  <c r="F27" i="9"/>
  <c r="E27" i="9"/>
  <c r="G26" i="9"/>
  <c r="F26" i="9"/>
  <c r="E26" i="9"/>
  <c r="G25" i="9"/>
  <c r="F25" i="9"/>
  <c r="E25" i="9"/>
  <c r="G24" i="9"/>
  <c r="F24" i="9"/>
  <c r="E24" i="9"/>
  <c r="G23" i="9"/>
  <c r="F23" i="9"/>
  <c r="E23" i="9"/>
  <c r="G22" i="9"/>
  <c r="F22" i="9"/>
  <c r="E22" i="9"/>
  <c r="G21" i="9"/>
  <c r="F21" i="9"/>
  <c r="E21" i="9"/>
  <c r="G20" i="9"/>
  <c r="F20" i="9"/>
  <c r="E20" i="9"/>
  <c r="G19" i="9"/>
  <c r="F19" i="9"/>
  <c r="E19" i="9"/>
  <c r="G18" i="9"/>
  <c r="F18" i="9"/>
  <c r="E18" i="9"/>
  <c r="G17" i="9"/>
  <c r="F17" i="9"/>
  <c r="E17" i="9"/>
  <c r="G16" i="9"/>
  <c r="F16" i="9"/>
  <c r="E16" i="9"/>
  <c r="G15" i="9"/>
  <c r="F15" i="9"/>
  <c r="E15" i="9"/>
  <c r="G14" i="9"/>
  <c r="F14" i="9"/>
  <c r="E14" i="9"/>
  <c r="G13" i="9"/>
  <c r="F13" i="9"/>
  <c r="E13" i="9"/>
  <c r="G12" i="9"/>
  <c r="F12" i="9"/>
  <c r="E12" i="9"/>
  <c r="G11" i="9"/>
  <c r="F11" i="9"/>
  <c r="E11" i="9"/>
  <c r="G10" i="9"/>
  <c r="F10" i="9"/>
  <c r="E10" i="9"/>
  <c r="G9" i="9"/>
  <c r="F9" i="9"/>
  <c r="E9" i="9"/>
  <c r="G8" i="9"/>
  <c r="F8" i="9"/>
  <c r="E8" i="9"/>
  <c r="G7" i="9"/>
  <c r="F7" i="9"/>
  <c r="E7" i="9"/>
  <c r="F66" i="9" l="1"/>
  <c r="F68" i="9"/>
  <c r="E68" i="9"/>
  <c r="E66" i="9"/>
  <c r="F67" i="9"/>
  <c r="E67" i="9"/>
</calcChain>
</file>

<file path=xl/sharedStrings.xml><?xml version="1.0" encoding="utf-8"?>
<sst xmlns="http://schemas.openxmlformats.org/spreadsheetml/2006/main" count="220" uniqueCount="144">
  <si>
    <t>LP.</t>
  </si>
  <si>
    <t>NAZWA PRZEDMIOTU</t>
  </si>
  <si>
    <t>ECTS</t>
  </si>
  <si>
    <t>W</t>
  </si>
  <si>
    <t>Ć</t>
  </si>
  <si>
    <t>Liczba godzin</t>
  </si>
  <si>
    <t>Forma zal</t>
  </si>
  <si>
    <t>Forma zajęć</t>
  </si>
  <si>
    <t>SEMESTR 1</t>
  </si>
  <si>
    <t>SEMESTR 2</t>
  </si>
  <si>
    <t>SEMESTR 3</t>
  </si>
  <si>
    <t>SEMESTR 4</t>
  </si>
  <si>
    <t>L/S</t>
  </si>
  <si>
    <t>K</t>
  </si>
  <si>
    <t>Uniwersytet Zielonogórski</t>
  </si>
  <si>
    <t>KOD przedmiotu</t>
  </si>
  <si>
    <t>Dane kontrolne</t>
  </si>
  <si>
    <r>
      <t>Nazwa kierunku studiów:</t>
    </r>
    <r>
      <rPr>
        <b/>
        <sz val="12"/>
        <color indexed="8"/>
        <rFont val="Arial"/>
        <family val="2"/>
        <charset val="238"/>
      </rPr>
      <t xml:space="preserve"> Pedagogika</t>
    </r>
  </si>
  <si>
    <t>PEDAGOGIKA OPIEKUŃCZO-WYCHOWAWCZA I PROFILAKTYKA</t>
  </si>
  <si>
    <t>Praktyki</t>
  </si>
  <si>
    <t>POMOC SPOŁECZNA I SOCJOTERAPIA</t>
  </si>
  <si>
    <t>czas trwania: 4 semestry</t>
  </si>
  <si>
    <t>14.0-WP-PEDD-MBS</t>
  </si>
  <si>
    <t>Metodologia badań społecznych</t>
  </si>
  <si>
    <t>05.0-WP-PEDD-PEDO</t>
  </si>
  <si>
    <t>Pedagogika ogólna</t>
  </si>
  <si>
    <t>05.1-WP-PEDD-PD</t>
  </si>
  <si>
    <t>Pedeutologia</t>
  </si>
  <si>
    <t>14.4-WP.PEDD-WPP</t>
  </si>
  <si>
    <t>Współczesne problemy psychologii</t>
  </si>
  <si>
    <t>05.7-WP-PEDD-PEDP</t>
  </si>
  <si>
    <t>Pedagogika porównawcza</t>
  </si>
  <si>
    <t>05.9-WP-PEDD-MS</t>
  </si>
  <si>
    <t>Metody statystyczne w pedagogice</t>
  </si>
  <si>
    <t>09.0-WP-PEDD-JO</t>
  </si>
  <si>
    <t>Język obcy</t>
  </si>
  <si>
    <t>05.9-WP-PEDD-EZPZ</t>
  </si>
  <si>
    <t>Edukacja zdrowotna i promocja zdrowia</t>
  </si>
  <si>
    <t>05.5-WP-PEDD-AD</t>
  </si>
  <si>
    <t>Andragogika</t>
  </si>
  <si>
    <t>14.2-WP-PEDD-WPS</t>
  </si>
  <si>
    <t>Współczesne problemy socjologii</t>
  </si>
  <si>
    <t>E/ZO</t>
  </si>
  <si>
    <t>ZO</t>
  </si>
  <si>
    <t>ZO/ZO</t>
  </si>
  <si>
    <t>E</t>
  </si>
  <si>
    <t>05.6-WP-PEDD-PSP</t>
  </si>
  <si>
    <t>Pedagogika specjalna</t>
  </si>
  <si>
    <t>05.09.WO-PEDD-WRDz</t>
  </si>
  <si>
    <t>Wspomaganie rozwoju dziecka</t>
  </si>
  <si>
    <t>05.9-WP-PEDD-EWBN</t>
  </si>
  <si>
    <t>Elektroniczne formy wspomagania badań naukowych</t>
  </si>
  <si>
    <t>05.9-WP-PEDD-PEDR</t>
  </si>
  <si>
    <t>Pedagogika resocjalizacyjna</t>
  </si>
  <si>
    <t>14.5-WP-PEDD-PPO</t>
  </si>
  <si>
    <t>Prawne podstawy opieki</t>
  </si>
  <si>
    <t>05.09.WO-PEDD-PAOW</t>
  </si>
  <si>
    <t>Pozalekcyjna aktywizacja opiekuńczo-wychowawcza</t>
  </si>
  <si>
    <t>05.0-WP-PEDD-WPO</t>
  </si>
  <si>
    <t>05.9-WP-PEDD-PORP</t>
  </si>
  <si>
    <t>Poradnictwo pedagogiczne</t>
  </si>
  <si>
    <t>05.0-WP-PEDD-WPD</t>
  </si>
  <si>
    <t>Współczesne problemy dzieci i młodzieży</t>
  </si>
  <si>
    <t>14.9-WP-PEDD-PPŚF</t>
  </si>
  <si>
    <t>Procedury pozyskiwania środków finansowych w edukacji</t>
  </si>
  <si>
    <t>05.09.WO-PEDD-TPOW</t>
  </si>
  <si>
    <t>Teoretyczne i praktyczne aspekty pracy opiekuna-wychowawcy</t>
  </si>
  <si>
    <t>05.9-WP-PEDD-WTPR</t>
  </si>
  <si>
    <t>Współczesne tendencje w profilaktyce i resocjalizacji</t>
  </si>
  <si>
    <t>05.9-WO-PEDD-PPŚL</t>
  </si>
  <si>
    <t>Metody pracy profilaktycznej w środowisku lokalnym</t>
  </si>
  <si>
    <t>Kulturowe podstawy edukacji</t>
  </si>
  <si>
    <t>Nowe media w edukacji</t>
  </si>
  <si>
    <t xml:space="preserve">Współczesne problemy filozofii wychowania </t>
  </si>
  <si>
    <t>05.6-WP-PEDD-PST</t>
  </si>
  <si>
    <t>Podstawy socjoterapii</t>
  </si>
  <si>
    <t>05.7-WP-PEDD-P
05.9-WP-PEDD-PiP</t>
  </si>
  <si>
    <t>05.9-WP-PEDD-TPPZ</t>
  </si>
  <si>
    <t>Teoria i praktyka poradnictwa zawodowego</t>
  </si>
  <si>
    <t>14.0-WP-PEDD-PROS</t>
  </si>
  <si>
    <t>Profilaktyka społeczna</t>
  </si>
  <si>
    <t>10.9-WP-PEDD-PRO</t>
  </si>
  <si>
    <t>Prawo rodzinne i opiekuńcze</t>
  </si>
  <si>
    <t>14.9-WP-PEDD-KZL</t>
  </si>
  <si>
    <t>Kierowanie zespołami ludzkimi</t>
  </si>
  <si>
    <t>12.2-WP-PEDD-PPS</t>
  </si>
  <si>
    <t>Podstawy psychiatrii</t>
  </si>
  <si>
    <t>14.9-WP-PEDD-MPZG</t>
  </si>
  <si>
    <t>Metody pracy z grupą</t>
  </si>
  <si>
    <t>14.5-WP-PEDD-TPPS</t>
  </si>
  <si>
    <t>Teoria i praktyka pracy socjalnej</t>
  </si>
  <si>
    <t>05.9-WP-PEDD-PSWR</t>
  </si>
  <si>
    <t>Praca społeczno-wychowawcza z rodziną</t>
  </si>
  <si>
    <t>05.9-WP-PEDD-IwPS</t>
  </si>
  <si>
    <t>Innowacyjność w pomocy społecznej</t>
  </si>
  <si>
    <t>14.5-WP-PEDD-SYPS</t>
  </si>
  <si>
    <t>Systemy pomocy społecznej na świecie</t>
  </si>
  <si>
    <t>12.9-WP-PEDD-PG</t>
  </si>
  <si>
    <t>Podstawy gerontologii</t>
  </si>
  <si>
    <t>14.5-WP-PEDD-IPS</t>
  </si>
  <si>
    <t>Instytucje pomocy społecznej</t>
  </si>
  <si>
    <t>14.2-WP-PEDD-SST</t>
  </si>
  <si>
    <t>Socjologia społeczności terytorialnej</t>
  </si>
  <si>
    <t>E/Z0</t>
  </si>
  <si>
    <t>E.ZO</t>
  </si>
  <si>
    <t>Interwencja kryzysowa w sytuacji straty</t>
  </si>
  <si>
    <t>Współczesne inspiracje poznawcze i badawcze pedagogiki</t>
  </si>
  <si>
    <t>ZAL</t>
  </si>
  <si>
    <t>ZAL/ED</t>
  </si>
  <si>
    <t>Jakość i efektywność procesów edukacyjnych</t>
  </si>
  <si>
    <t>Warsztaty diagnozowania w opiece, wychowaniu i profilaktyce</t>
  </si>
  <si>
    <t>Mediacje w placówkach opiekuńczo – wychowawczych i profilaktycznych</t>
  </si>
  <si>
    <t>05.0-WP-PEDD-WIPB</t>
  </si>
  <si>
    <t>05.0-WP-PEDD-JEPE</t>
  </si>
  <si>
    <t>05.9-WO-PEDD-DOWP</t>
  </si>
  <si>
    <t>05.9-WO-PEDD-MPOW</t>
  </si>
  <si>
    <t>05.9-WP-PEDD-IKSS</t>
  </si>
  <si>
    <t>WM1: Zachowania przestępcze jako przedmiot badań biograficznych wśród osadzonych kobiet i mężczyzn
WM2: Być dobrym rodzicem
WM3: Pułapki opieki i wychowania
WM4: Aksjologiczne podstawy edukacji
WM5: Zarządzanie konfliktem
WM6: Teoria decyzji
WM7: Przywództwo edukacyjne</t>
  </si>
  <si>
    <t>05.0-WP-PEDD-SM1</t>
  </si>
  <si>
    <t>Seminarium magisterskie I</t>
  </si>
  <si>
    <t>05.0-WP-PEDD-SM2</t>
  </si>
  <si>
    <t>Seminarium magisterskie II</t>
  </si>
  <si>
    <t>Seminarium magisterskie III</t>
  </si>
  <si>
    <t>05.0-WP-PEDD-SM3</t>
  </si>
  <si>
    <t>Seminarium magisterskie IV</t>
  </si>
  <si>
    <t>05.0-WP-PEDD-SM4</t>
  </si>
  <si>
    <t>Współczesne problemy opieki i wychowania</t>
  </si>
  <si>
    <t>MODUŁ OGÓLNY</t>
  </si>
  <si>
    <t>PEDAGOGIKA OPIEKUŃCZO-WYCHOWAWCZA 
I PROFILAKTYKA</t>
  </si>
  <si>
    <t>Praktyka socjoterapeutyczna 1</t>
  </si>
  <si>
    <t>Praktyka socjoterapeutyczna 2</t>
  </si>
  <si>
    <t>05.9-WP-PEDD-PrSo1</t>
  </si>
  <si>
    <t>05.9-WP-PEDD-PrSo2</t>
  </si>
  <si>
    <t>Moduł przedmiotów ogólnych (podstawowe i kierunkowe)
Wykład monograficzny 1-7: 
student wybiera dwa różne przedmioty łącznie za 4 punkty ECTS i 30 godzin</t>
  </si>
  <si>
    <t>A: Psychopedagogika
B: Poradnictwo i pomoc</t>
  </si>
  <si>
    <t>PLAN STUDIÓW NIESTACJONARNYCH</t>
  </si>
  <si>
    <r>
      <t>Forma studiów:</t>
    </r>
    <r>
      <rPr>
        <b/>
        <sz val="12"/>
        <color indexed="8"/>
        <rFont val="Arial"/>
        <family val="2"/>
        <charset val="238"/>
      </rPr>
      <t xml:space="preserve"> niestacjonarna</t>
    </r>
  </si>
  <si>
    <t>POMOC SPOŁECZNA I SOCJOTERAPIA
Ścieżka A (dla absolwentów kierunku pedagogika - I stopień)
Ścieżka B (dla pozostałych osób)</t>
  </si>
  <si>
    <t>05.0-WP-PEDD-KPE</t>
  </si>
  <si>
    <t>05.0-WP-PEDD-NME</t>
  </si>
  <si>
    <t>05.0-WP-PEDD-WPFW</t>
  </si>
  <si>
    <t>16.9-WP-PEDD-MZPBB
16.9-WP-PEDD-MBDR
16.9-WP-PEDD-MPOW
05.0-WP-PEDD-APE
05.9-WP-PEDD-MZK
05.9-WP-PEDD-TD
05.9-WP-PEDD-ML</t>
  </si>
  <si>
    <t>Wydział Nauk Społecznych</t>
  </si>
  <si>
    <t>Rekrutacja w roku akademickim 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</si>
</sst>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0"/>
      <color indexed="3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6300"/>
        <bgColor indexed="64"/>
      </patternFill>
    </fill>
    <fill>
      <patternFill patternType="solid">
        <fgColor rgb="FFE8D30C"/>
        <bgColor indexed="64"/>
      </patternFill>
    </fill>
    <fill>
      <patternFill patternType="solid">
        <fgColor rgb="FF27FF5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72">
    <xf numFmtId="0" fontId="0" fillId="0" borderId="0" xfId="0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" fillId="0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3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right" vertical="center"/>
    </xf>
    <xf numFmtId="0" fontId="2" fillId="7" borderId="2" xfId="0" applyFont="1" applyFill="1" applyBorder="1" applyAlignment="1">
      <alignment horizontal="right" vertical="center"/>
    </xf>
    <xf numFmtId="0" fontId="1" fillId="0" borderId="1" xfId="1" applyFont="1" applyBorder="1" applyAlignment="1">
      <alignment vertical="center" wrapText="1"/>
    </xf>
    <xf numFmtId="0" fontId="1" fillId="0" borderId="1" xfId="1" applyFont="1" applyBorder="1" applyAlignment="1">
      <alignment horizontal="left" vertical="center"/>
    </xf>
    <xf numFmtId="0" fontId="1" fillId="0" borderId="1" xfId="1" applyFont="1" applyFill="1" applyBorder="1" applyAlignment="1">
      <alignment vertical="center" wrapText="1"/>
    </xf>
    <xf numFmtId="0" fontId="1" fillId="0" borderId="1" xfId="1" applyFont="1" applyFill="1" applyBorder="1" applyAlignment="1">
      <alignment horizontal="left" vertical="center" wrapText="1"/>
    </xf>
    <xf numFmtId="0" fontId="1" fillId="0" borderId="1" xfId="1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9" xfId="1" applyFont="1" applyBorder="1" applyAlignment="1">
      <alignment horizontal="left" vertical="center"/>
    </xf>
    <xf numFmtId="0" fontId="1" fillId="0" borderId="29" xfId="1" applyFont="1" applyBorder="1" applyAlignment="1">
      <alignment vertical="center" wrapText="1"/>
    </xf>
    <xf numFmtId="0" fontId="1" fillId="0" borderId="31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vertical="center"/>
    </xf>
    <xf numFmtId="0" fontId="1" fillId="0" borderId="12" xfId="1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textRotation="90" wrapText="1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vertical="center" textRotation="90" wrapText="1"/>
    </xf>
    <xf numFmtId="0" fontId="2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0" borderId="3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 textRotation="90" wrapText="1"/>
    </xf>
    <xf numFmtId="0" fontId="6" fillId="6" borderId="23" xfId="0" applyFont="1" applyFill="1" applyBorder="1" applyAlignment="1">
      <alignment horizontal="center" vertical="center" textRotation="90" wrapText="1"/>
    </xf>
    <xf numFmtId="0" fontId="6" fillId="6" borderId="5" xfId="0" applyFont="1" applyFill="1" applyBorder="1" applyAlignment="1">
      <alignment horizontal="center" vertical="center" textRotation="90" wrapText="1"/>
    </xf>
    <xf numFmtId="0" fontId="6" fillId="6" borderId="11" xfId="0" applyFont="1" applyFill="1" applyBorder="1" applyAlignment="1">
      <alignment horizontal="center" vertical="center" textRotation="90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textRotation="90" wrapText="1"/>
    </xf>
    <xf numFmtId="0" fontId="2" fillId="2" borderId="26" xfId="0" applyFont="1" applyFill="1" applyBorder="1" applyAlignment="1">
      <alignment horizontal="center" vertical="center" textRotation="90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textRotation="90" wrapText="1"/>
    </xf>
    <xf numFmtId="0" fontId="6" fillId="0" borderId="5" xfId="0" applyFont="1" applyFill="1" applyBorder="1" applyAlignment="1">
      <alignment horizontal="center" vertical="center" textRotation="90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textRotation="90" wrapText="1"/>
    </xf>
    <xf numFmtId="0" fontId="2" fillId="3" borderId="27" xfId="0" applyFont="1" applyFill="1" applyBorder="1" applyAlignment="1">
      <alignment horizontal="center" vertical="center" textRotation="90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textRotation="90" wrapText="1"/>
    </xf>
    <xf numFmtId="0" fontId="2" fillId="2" borderId="27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textRotation="90" wrapText="1"/>
    </xf>
    <xf numFmtId="0" fontId="1" fillId="5" borderId="5" xfId="0" applyFont="1" applyFill="1" applyBorder="1" applyAlignment="1">
      <alignment horizontal="center" vertical="center" textRotation="90" wrapText="1"/>
    </xf>
    <xf numFmtId="0" fontId="1" fillId="5" borderId="11" xfId="0" applyFont="1" applyFill="1" applyBorder="1" applyAlignment="1">
      <alignment horizontal="center" vertical="center" textRotation="90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colors>
    <mruColors>
      <color rgb="FFFF00FF"/>
      <color rgb="FFFFCCFF"/>
      <color rgb="FFFF99FF"/>
      <color rgb="FFCC3399"/>
      <color rgb="FFD6009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2"/>
  <sheetViews>
    <sheetView showGridLines="0" tabSelected="1" zoomScale="70" zoomScaleNormal="70" zoomScaleSheetLayoutView="55" zoomScalePageLayoutView="75" workbookViewId="0">
      <pane xSplit="7" ySplit="6" topLeftCell="H31" activePane="bottomRight" state="frozen"/>
      <selection pane="topRight" activeCell="H1" sqref="H1"/>
      <selection pane="bottomLeft" activeCell="A7" sqref="A7"/>
      <selection pane="bottomRight" activeCell="E72" sqref="E72"/>
    </sheetView>
  </sheetViews>
  <sheetFormatPr defaultColWidth="9.140625" defaultRowHeight="26.25" customHeight="1" x14ac:dyDescent="0.2"/>
  <cols>
    <col min="1" max="1" width="4.85546875" style="10" customWidth="1"/>
    <col min="2" max="2" width="17.42578125" style="10" customWidth="1"/>
    <col min="3" max="3" width="30.85546875" style="5" customWidth="1"/>
    <col min="4" max="4" width="100" style="5" customWidth="1"/>
    <col min="5" max="5" width="8" style="10" customWidth="1"/>
    <col min="6" max="6" width="5.7109375" style="10" customWidth="1"/>
    <col min="7" max="7" width="10" style="5" customWidth="1"/>
    <col min="8" max="8" width="1.7109375" style="8" customWidth="1"/>
    <col min="9" max="10" width="4.28515625" style="10" customWidth="1"/>
    <col min="11" max="11" width="4.28515625" style="5" customWidth="1"/>
    <col min="12" max="12" width="5" style="5" bestFit="1" customWidth="1"/>
    <col min="13" max="13" width="7.7109375" style="10" customWidth="1"/>
    <col min="14" max="15" width="4.28515625" style="10" customWidth="1"/>
    <col min="16" max="16" width="5.42578125" style="10" bestFit="1" customWidth="1"/>
    <col min="17" max="17" width="4.28515625" style="5" customWidth="1"/>
    <col min="18" max="18" width="5" style="5" bestFit="1" customWidth="1"/>
    <col min="19" max="19" width="7.7109375" style="10" customWidth="1"/>
    <col min="20" max="22" width="4.28515625" style="10" customWidth="1"/>
    <col min="23" max="23" width="4.28515625" style="5" customWidth="1"/>
    <col min="24" max="24" width="5" style="5" bestFit="1" customWidth="1"/>
    <col min="25" max="25" width="7.7109375" style="10" customWidth="1"/>
    <col min="26" max="28" width="4.28515625" style="10" customWidth="1"/>
    <col min="29" max="29" width="4.28515625" style="5" customWidth="1"/>
    <col min="30" max="30" width="5" style="5" bestFit="1" customWidth="1"/>
    <col min="31" max="31" width="7.7109375" style="10" customWidth="1"/>
    <col min="32" max="32" width="4.28515625" style="10" customWidth="1"/>
    <col min="33" max="36" width="9.140625" style="4"/>
    <col min="37" max="16384" width="9.140625" style="5"/>
  </cols>
  <sheetData>
    <row r="1" spans="1:32" ht="26.25" customHeight="1" x14ac:dyDescent="0.2">
      <c r="D1" s="17" t="s">
        <v>135</v>
      </c>
      <c r="I1" s="18" t="s">
        <v>143</v>
      </c>
      <c r="J1" s="16"/>
      <c r="L1" s="16"/>
      <c r="M1" s="16"/>
      <c r="N1" s="16"/>
      <c r="O1" s="16"/>
      <c r="P1" s="16"/>
      <c r="Q1" s="16"/>
      <c r="R1" s="16"/>
      <c r="S1" s="16"/>
      <c r="T1" s="24" t="s">
        <v>14</v>
      </c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</row>
    <row r="2" spans="1:32" ht="26.25" customHeight="1" x14ac:dyDescent="0.2">
      <c r="A2" s="7"/>
      <c r="B2" s="112"/>
      <c r="C2" s="7"/>
      <c r="D2" s="26" t="s">
        <v>17</v>
      </c>
      <c r="I2" s="18" t="s">
        <v>21</v>
      </c>
      <c r="L2" s="8"/>
      <c r="O2" s="5"/>
      <c r="P2" s="5"/>
      <c r="Q2" s="10"/>
      <c r="R2" s="10"/>
      <c r="T2" s="25" t="s">
        <v>142</v>
      </c>
      <c r="U2" s="5"/>
      <c r="V2" s="5"/>
      <c r="W2" s="10"/>
      <c r="X2" s="10"/>
    </row>
    <row r="3" spans="1:32" ht="26.25" customHeight="1" x14ac:dyDescent="0.2">
      <c r="A3" s="7"/>
      <c r="B3" s="7"/>
      <c r="C3" s="7"/>
      <c r="D3" s="26" t="s">
        <v>136</v>
      </c>
    </row>
    <row r="4" spans="1:32" ht="26.25" customHeight="1" x14ac:dyDescent="0.2">
      <c r="A4" s="164" t="s">
        <v>0</v>
      </c>
      <c r="B4" s="117"/>
      <c r="C4" s="166" t="s">
        <v>15</v>
      </c>
      <c r="D4" s="166" t="s">
        <v>1</v>
      </c>
      <c r="E4" s="169" t="s">
        <v>5</v>
      </c>
      <c r="F4" s="169" t="s">
        <v>2</v>
      </c>
      <c r="G4" s="147" t="s">
        <v>6</v>
      </c>
      <c r="H4" s="9"/>
      <c r="I4" s="156" t="s">
        <v>8</v>
      </c>
      <c r="J4" s="157"/>
      <c r="K4" s="157"/>
      <c r="L4" s="157"/>
      <c r="M4" s="157"/>
      <c r="N4" s="158"/>
      <c r="O4" s="159" t="s">
        <v>9</v>
      </c>
      <c r="P4" s="160"/>
      <c r="Q4" s="160"/>
      <c r="R4" s="160"/>
      <c r="S4" s="160"/>
      <c r="T4" s="161"/>
      <c r="U4" s="156" t="s">
        <v>10</v>
      </c>
      <c r="V4" s="157"/>
      <c r="W4" s="157"/>
      <c r="X4" s="157"/>
      <c r="Y4" s="157"/>
      <c r="Z4" s="157"/>
      <c r="AA4" s="159" t="s">
        <v>11</v>
      </c>
      <c r="AB4" s="160"/>
      <c r="AC4" s="160"/>
      <c r="AD4" s="160"/>
      <c r="AE4" s="160"/>
      <c r="AF4" s="161"/>
    </row>
    <row r="5" spans="1:32" ht="26.25" customHeight="1" x14ac:dyDescent="0.2">
      <c r="A5" s="165"/>
      <c r="B5" s="118"/>
      <c r="C5" s="167"/>
      <c r="D5" s="167"/>
      <c r="E5" s="170"/>
      <c r="F5" s="170"/>
      <c r="G5" s="148"/>
      <c r="H5" s="9"/>
      <c r="I5" s="137" t="s">
        <v>7</v>
      </c>
      <c r="J5" s="138"/>
      <c r="K5" s="138"/>
      <c r="L5" s="139"/>
      <c r="M5" s="140" t="s">
        <v>6</v>
      </c>
      <c r="N5" s="162" t="s">
        <v>2</v>
      </c>
      <c r="O5" s="144" t="s">
        <v>7</v>
      </c>
      <c r="P5" s="145"/>
      <c r="Q5" s="145"/>
      <c r="R5" s="146"/>
      <c r="S5" s="152" t="s">
        <v>6</v>
      </c>
      <c r="T5" s="154" t="s">
        <v>2</v>
      </c>
      <c r="U5" s="137" t="s">
        <v>7</v>
      </c>
      <c r="V5" s="138"/>
      <c r="W5" s="138"/>
      <c r="X5" s="139"/>
      <c r="Y5" s="140" t="s">
        <v>6</v>
      </c>
      <c r="Z5" s="142" t="s">
        <v>2</v>
      </c>
      <c r="AA5" s="144" t="s">
        <v>7</v>
      </c>
      <c r="AB5" s="145"/>
      <c r="AC5" s="145"/>
      <c r="AD5" s="146"/>
      <c r="AE5" s="152" t="s">
        <v>6</v>
      </c>
      <c r="AF5" s="154" t="s">
        <v>2</v>
      </c>
    </row>
    <row r="6" spans="1:32" ht="26.25" customHeight="1" thickBot="1" x14ac:dyDescent="0.25">
      <c r="A6" s="165"/>
      <c r="B6" s="36"/>
      <c r="C6" s="168"/>
      <c r="D6" s="168"/>
      <c r="E6" s="171"/>
      <c r="F6" s="171" t="s">
        <v>2</v>
      </c>
      <c r="G6" s="149" t="s">
        <v>6</v>
      </c>
      <c r="H6" s="9"/>
      <c r="I6" s="21" t="s">
        <v>3</v>
      </c>
      <c r="J6" s="120" t="s">
        <v>4</v>
      </c>
      <c r="K6" s="120" t="s">
        <v>13</v>
      </c>
      <c r="L6" s="120" t="s">
        <v>12</v>
      </c>
      <c r="M6" s="141"/>
      <c r="N6" s="163"/>
      <c r="O6" s="57" t="s">
        <v>3</v>
      </c>
      <c r="P6" s="119" t="s">
        <v>4</v>
      </c>
      <c r="Q6" s="119" t="s">
        <v>13</v>
      </c>
      <c r="R6" s="119" t="s">
        <v>12</v>
      </c>
      <c r="S6" s="153"/>
      <c r="T6" s="155"/>
      <c r="U6" s="21" t="s">
        <v>3</v>
      </c>
      <c r="V6" s="120" t="s">
        <v>4</v>
      </c>
      <c r="W6" s="120" t="s">
        <v>13</v>
      </c>
      <c r="X6" s="120" t="s">
        <v>12</v>
      </c>
      <c r="Y6" s="141"/>
      <c r="Z6" s="143"/>
      <c r="AA6" s="57" t="s">
        <v>3</v>
      </c>
      <c r="AB6" s="119" t="s">
        <v>4</v>
      </c>
      <c r="AC6" s="119" t="s">
        <v>13</v>
      </c>
      <c r="AD6" s="119" t="s">
        <v>12</v>
      </c>
      <c r="AE6" s="153"/>
      <c r="AF6" s="155"/>
    </row>
    <row r="7" spans="1:32" s="12" customFormat="1" ht="30" customHeight="1" thickTop="1" x14ac:dyDescent="0.2">
      <c r="A7" s="19">
        <v>1</v>
      </c>
      <c r="B7" s="150" t="s">
        <v>133</v>
      </c>
      <c r="C7" s="113" t="s">
        <v>138</v>
      </c>
      <c r="D7" s="114" t="s">
        <v>71</v>
      </c>
      <c r="E7" s="45">
        <f>I7+J7+K7+L7+O7+P7+Q7+R7+U7+V7+W7+X7+AA7+AB7+AC7+AD7</f>
        <v>18</v>
      </c>
      <c r="F7" s="45">
        <f>N7+T7+Z7+AF7</f>
        <v>4</v>
      </c>
      <c r="G7" s="46" t="str">
        <f>CONCATENATE(M7,S7,Y7,AE7)</f>
        <v>E/ZO</v>
      </c>
      <c r="H7" s="27"/>
      <c r="I7" s="28">
        <v>9</v>
      </c>
      <c r="J7" s="19">
        <v>9</v>
      </c>
      <c r="K7" s="19"/>
      <c r="L7" s="19"/>
      <c r="M7" s="19" t="s">
        <v>42</v>
      </c>
      <c r="N7" s="68">
        <v>4</v>
      </c>
      <c r="O7" s="58"/>
      <c r="P7" s="42"/>
      <c r="Q7" s="42"/>
      <c r="R7" s="42"/>
      <c r="S7" s="42"/>
      <c r="T7" s="63"/>
      <c r="U7" s="28"/>
      <c r="V7" s="19"/>
      <c r="W7" s="19"/>
      <c r="X7" s="19"/>
      <c r="Y7" s="19"/>
      <c r="Z7" s="52"/>
      <c r="AA7" s="58"/>
      <c r="AB7" s="42"/>
      <c r="AC7" s="42"/>
      <c r="AD7" s="42"/>
      <c r="AE7" s="42"/>
      <c r="AF7" s="63"/>
    </row>
    <row r="8" spans="1:32" s="12" customFormat="1" ht="30" customHeight="1" x14ac:dyDescent="0.2">
      <c r="A8" s="6">
        <v>2</v>
      </c>
      <c r="B8" s="151"/>
      <c r="C8" s="82" t="s">
        <v>139</v>
      </c>
      <c r="D8" s="83" t="s">
        <v>72</v>
      </c>
      <c r="E8" s="46">
        <f t="shared" ref="E8:E28" si="0">I8+J8+K8+L8+O8+P8+Q8+R8+U8+V8+W8+X8+AA8+AB8+AC8+AD8</f>
        <v>9</v>
      </c>
      <c r="F8" s="46">
        <f t="shared" ref="F8:F28" si="1">N8+T8+Z8+AF8</f>
        <v>2</v>
      </c>
      <c r="G8" s="46" t="str">
        <f t="shared" ref="G8:G28" si="2">CONCATENATE(M8,S8,Y8,AE8)</f>
        <v>ZO</v>
      </c>
      <c r="H8" s="11"/>
      <c r="I8" s="22"/>
      <c r="J8" s="6"/>
      <c r="K8" s="6"/>
      <c r="L8" s="6">
        <v>9</v>
      </c>
      <c r="M8" s="6" t="s">
        <v>43</v>
      </c>
      <c r="N8" s="69">
        <v>2</v>
      </c>
      <c r="O8" s="59"/>
      <c r="P8" s="23"/>
      <c r="Q8" s="23"/>
      <c r="R8" s="23"/>
      <c r="S8" s="23"/>
      <c r="T8" s="64"/>
      <c r="U8" s="22"/>
      <c r="V8" s="6"/>
      <c r="W8" s="6"/>
      <c r="X8" s="6"/>
      <c r="Y8" s="6"/>
      <c r="Z8" s="53"/>
      <c r="AA8" s="59"/>
      <c r="AB8" s="23"/>
      <c r="AC8" s="23"/>
      <c r="AD8" s="23"/>
      <c r="AE8" s="23"/>
      <c r="AF8" s="64"/>
    </row>
    <row r="9" spans="1:32" s="12" customFormat="1" ht="30" customHeight="1" x14ac:dyDescent="0.2">
      <c r="A9" s="6">
        <v>3</v>
      </c>
      <c r="B9" s="151"/>
      <c r="C9" s="82" t="s">
        <v>22</v>
      </c>
      <c r="D9" s="83" t="s">
        <v>23</v>
      </c>
      <c r="E9" s="46">
        <f t="shared" si="0"/>
        <v>18</v>
      </c>
      <c r="F9" s="46">
        <f t="shared" si="1"/>
        <v>4</v>
      </c>
      <c r="G9" s="46" t="str">
        <f t="shared" si="2"/>
        <v>E/ZO</v>
      </c>
      <c r="H9" s="11"/>
      <c r="I9" s="22">
        <v>9</v>
      </c>
      <c r="J9" s="6"/>
      <c r="K9" s="6"/>
      <c r="L9" s="6">
        <v>9</v>
      </c>
      <c r="M9" s="6" t="s">
        <v>42</v>
      </c>
      <c r="N9" s="69">
        <v>4</v>
      </c>
      <c r="O9" s="59"/>
      <c r="P9" s="23"/>
      <c r="Q9" s="23"/>
      <c r="R9" s="23"/>
      <c r="S9" s="23"/>
      <c r="T9" s="64"/>
      <c r="U9" s="22"/>
      <c r="V9" s="6"/>
      <c r="W9" s="6"/>
      <c r="X9" s="6"/>
      <c r="Y9" s="6"/>
      <c r="Z9" s="53"/>
      <c r="AA9" s="59"/>
      <c r="AB9" s="23"/>
      <c r="AC9" s="23"/>
      <c r="AD9" s="23"/>
      <c r="AE9" s="23"/>
      <c r="AF9" s="64"/>
    </row>
    <row r="10" spans="1:32" s="12" customFormat="1" ht="30" customHeight="1" x14ac:dyDescent="0.2">
      <c r="A10" s="6">
        <v>4</v>
      </c>
      <c r="B10" s="151"/>
      <c r="C10" s="82" t="s">
        <v>24</v>
      </c>
      <c r="D10" s="83" t="s">
        <v>25</v>
      </c>
      <c r="E10" s="46">
        <f t="shared" si="0"/>
        <v>18</v>
      </c>
      <c r="F10" s="46">
        <f t="shared" si="1"/>
        <v>4</v>
      </c>
      <c r="G10" s="46" t="str">
        <f t="shared" si="2"/>
        <v>E/ZO</v>
      </c>
      <c r="H10" s="11"/>
      <c r="I10" s="22">
        <v>9</v>
      </c>
      <c r="J10" s="6">
        <v>9</v>
      </c>
      <c r="K10" s="6"/>
      <c r="L10" s="6"/>
      <c r="M10" s="6" t="s">
        <v>42</v>
      </c>
      <c r="N10" s="69">
        <v>4</v>
      </c>
      <c r="O10" s="59"/>
      <c r="P10" s="23"/>
      <c r="Q10" s="23"/>
      <c r="R10" s="23"/>
      <c r="S10" s="23"/>
      <c r="T10" s="64"/>
      <c r="U10" s="22"/>
      <c r="V10" s="6"/>
      <c r="W10" s="6"/>
      <c r="X10" s="6"/>
      <c r="Y10" s="6"/>
      <c r="Z10" s="53"/>
      <c r="AA10" s="59"/>
      <c r="AB10" s="23"/>
      <c r="AC10" s="23"/>
      <c r="AD10" s="23"/>
      <c r="AE10" s="23"/>
      <c r="AF10" s="64"/>
    </row>
    <row r="11" spans="1:32" s="12" customFormat="1" ht="30" customHeight="1" x14ac:dyDescent="0.2">
      <c r="A11" s="6">
        <v>5</v>
      </c>
      <c r="B11" s="151"/>
      <c r="C11" s="82" t="s">
        <v>26</v>
      </c>
      <c r="D11" s="83" t="s">
        <v>27</v>
      </c>
      <c r="E11" s="46">
        <f t="shared" si="0"/>
        <v>9</v>
      </c>
      <c r="F11" s="46">
        <f t="shared" si="1"/>
        <v>2</v>
      </c>
      <c r="G11" s="46" t="str">
        <f t="shared" si="2"/>
        <v>ZO</v>
      </c>
      <c r="H11" s="11"/>
      <c r="I11" s="22"/>
      <c r="J11" s="6">
        <v>9</v>
      </c>
      <c r="K11" s="6"/>
      <c r="L11" s="6"/>
      <c r="M11" s="6" t="s">
        <v>43</v>
      </c>
      <c r="N11" s="69">
        <v>2</v>
      </c>
      <c r="O11" s="59"/>
      <c r="P11" s="23"/>
      <c r="Q11" s="23"/>
      <c r="R11" s="23"/>
      <c r="S11" s="23"/>
      <c r="T11" s="64"/>
      <c r="U11" s="22"/>
      <c r="V11" s="6"/>
      <c r="W11" s="6"/>
      <c r="X11" s="6"/>
      <c r="Y11" s="6"/>
      <c r="Z11" s="53"/>
      <c r="AA11" s="59"/>
      <c r="AB11" s="23"/>
      <c r="AC11" s="23"/>
      <c r="AD11" s="23"/>
      <c r="AE11" s="23"/>
      <c r="AF11" s="64"/>
    </row>
    <row r="12" spans="1:32" s="12" customFormat="1" ht="30" customHeight="1" x14ac:dyDescent="0.2">
      <c r="A12" s="6">
        <v>6</v>
      </c>
      <c r="B12" s="151"/>
      <c r="C12" s="115" t="s">
        <v>118</v>
      </c>
      <c r="D12" s="115" t="s">
        <v>119</v>
      </c>
      <c r="E12" s="46">
        <f t="shared" si="0"/>
        <v>18</v>
      </c>
      <c r="F12" s="46">
        <f t="shared" si="1"/>
        <v>4</v>
      </c>
      <c r="G12" s="46" t="str">
        <f t="shared" si="2"/>
        <v>ZAL</v>
      </c>
      <c r="H12" s="11"/>
      <c r="I12" s="22"/>
      <c r="J12" s="14"/>
      <c r="K12" s="6"/>
      <c r="L12" s="6">
        <v>18</v>
      </c>
      <c r="M12" s="6" t="s">
        <v>107</v>
      </c>
      <c r="N12" s="69">
        <v>4</v>
      </c>
      <c r="O12" s="59"/>
      <c r="P12" s="23"/>
      <c r="Q12" s="23"/>
      <c r="R12" s="23"/>
      <c r="S12" s="23"/>
      <c r="T12" s="64"/>
      <c r="U12" s="22"/>
      <c r="V12" s="6"/>
      <c r="W12" s="6"/>
      <c r="X12" s="6"/>
      <c r="Y12" s="6"/>
      <c r="Z12" s="53"/>
      <c r="AA12" s="59"/>
      <c r="AB12" s="23"/>
      <c r="AC12" s="23"/>
      <c r="AD12" s="23"/>
      <c r="AE12" s="23"/>
      <c r="AF12" s="64"/>
    </row>
    <row r="13" spans="1:32" s="12" customFormat="1" ht="30" customHeight="1" x14ac:dyDescent="0.2">
      <c r="A13" s="6">
        <v>7</v>
      </c>
      <c r="B13" s="151"/>
      <c r="C13" s="116" t="s">
        <v>50</v>
      </c>
      <c r="D13" s="96" t="s">
        <v>51</v>
      </c>
      <c r="E13" s="47">
        <f t="shared" si="0"/>
        <v>18</v>
      </c>
      <c r="F13" s="47">
        <f t="shared" si="1"/>
        <v>4</v>
      </c>
      <c r="G13" s="47" t="str">
        <f t="shared" si="2"/>
        <v>ZO/ZO</v>
      </c>
      <c r="H13" s="29"/>
      <c r="I13" s="32">
        <v>9</v>
      </c>
      <c r="J13" s="31"/>
      <c r="K13" s="30"/>
      <c r="L13" s="30">
        <v>9</v>
      </c>
      <c r="M13" s="30" t="s">
        <v>44</v>
      </c>
      <c r="N13" s="70">
        <v>4</v>
      </c>
      <c r="O13" s="60"/>
      <c r="P13" s="15"/>
      <c r="Q13" s="15"/>
      <c r="R13" s="15"/>
      <c r="S13" s="15"/>
      <c r="T13" s="65"/>
      <c r="U13" s="32"/>
      <c r="V13" s="30"/>
      <c r="W13" s="30"/>
      <c r="X13" s="30"/>
      <c r="Y13" s="30"/>
      <c r="Z13" s="54"/>
      <c r="AA13" s="60"/>
      <c r="AB13" s="15"/>
      <c r="AC13" s="15"/>
      <c r="AD13" s="15"/>
      <c r="AE13" s="15"/>
      <c r="AF13" s="65"/>
    </row>
    <row r="14" spans="1:32" s="12" customFormat="1" ht="30" customHeight="1" x14ac:dyDescent="0.2">
      <c r="A14" s="6">
        <v>8</v>
      </c>
      <c r="B14" s="151"/>
      <c r="C14" s="82" t="s">
        <v>28</v>
      </c>
      <c r="D14" s="83" t="s">
        <v>29</v>
      </c>
      <c r="E14" s="46">
        <f t="shared" si="0"/>
        <v>9</v>
      </c>
      <c r="F14" s="46">
        <f t="shared" si="1"/>
        <v>2</v>
      </c>
      <c r="G14" s="46" t="str">
        <f t="shared" si="2"/>
        <v>ZO</v>
      </c>
      <c r="H14" s="11"/>
      <c r="I14" s="22"/>
      <c r="J14" s="6"/>
      <c r="K14" s="6"/>
      <c r="L14" s="6"/>
      <c r="M14" s="6"/>
      <c r="N14" s="69"/>
      <c r="O14" s="59">
        <v>9</v>
      </c>
      <c r="P14" s="23"/>
      <c r="Q14" s="23"/>
      <c r="R14" s="23"/>
      <c r="S14" s="23" t="s">
        <v>43</v>
      </c>
      <c r="T14" s="64">
        <v>2</v>
      </c>
      <c r="U14" s="22"/>
      <c r="V14" s="6"/>
      <c r="W14" s="6"/>
      <c r="X14" s="6"/>
      <c r="Y14" s="6"/>
      <c r="Z14" s="53"/>
      <c r="AA14" s="59"/>
      <c r="AB14" s="23"/>
      <c r="AC14" s="23"/>
      <c r="AD14" s="23"/>
      <c r="AE14" s="23"/>
      <c r="AF14" s="64"/>
    </row>
    <row r="15" spans="1:32" s="12" customFormat="1" ht="30" customHeight="1" x14ac:dyDescent="0.2">
      <c r="A15" s="6">
        <v>9</v>
      </c>
      <c r="B15" s="151"/>
      <c r="C15" s="82" t="s">
        <v>140</v>
      </c>
      <c r="D15" s="83" t="s">
        <v>73</v>
      </c>
      <c r="E15" s="46">
        <f t="shared" si="0"/>
        <v>18</v>
      </c>
      <c r="F15" s="46">
        <f t="shared" si="1"/>
        <v>4</v>
      </c>
      <c r="G15" s="46" t="str">
        <f t="shared" si="2"/>
        <v>E/ZO</v>
      </c>
      <c r="H15" s="11"/>
      <c r="I15" s="22"/>
      <c r="J15" s="14"/>
      <c r="K15" s="6"/>
      <c r="L15" s="6"/>
      <c r="M15" s="6"/>
      <c r="N15" s="69"/>
      <c r="O15" s="59">
        <v>9</v>
      </c>
      <c r="P15" s="23">
        <v>9</v>
      </c>
      <c r="Q15" s="23"/>
      <c r="R15" s="23"/>
      <c r="S15" s="23" t="s">
        <v>42</v>
      </c>
      <c r="T15" s="64">
        <v>4</v>
      </c>
      <c r="U15" s="22"/>
      <c r="V15" s="6"/>
      <c r="W15" s="6"/>
      <c r="X15" s="6"/>
      <c r="Y15" s="6"/>
      <c r="Z15" s="53"/>
      <c r="AA15" s="59"/>
      <c r="AB15" s="23"/>
      <c r="AC15" s="23"/>
      <c r="AD15" s="23"/>
      <c r="AE15" s="23"/>
      <c r="AF15" s="64"/>
    </row>
    <row r="16" spans="1:32" s="12" customFormat="1" ht="30" customHeight="1" x14ac:dyDescent="0.2">
      <c r="A16" s="6">
        <v>10</v>
      </c>
      <c r="B16" s="151"/>
      <c r="C16" s="82" t="s">
        <v>30</v>
      </c>
      <c r="D16" s="83" t="s">
        <v>31</v>
      </c>
      <c r="E16" s="46">
        <f t="shared" si="0"/>
        <v>18</v>
      </c>
      <c r="F16" s="46">
        <f t="shared" si="1"/>
        <v>4</v>
      </c>
      <c r="G16" s="46" t="str">
        <f t="shared" si="2"/>
        <v>E/ZO</v>
      </c>
      <c r="H16" s="11"/>
      <c r="I16" s="22"/>
      <c r="J16" s="14"/>
      <c r="K16" s="6"/>
      <c r="L16" s="6"/>
      <c r="M16" s="6"/>
      <c r="N16" s="69"/>
      <c r="O16" s="59">
        <v>9</v>
      </c>
      <c r="P16" s="23">
        <v>9</v>
      </c>
      <c r="Q16" s="23"/>
      <c r="R16" s="23"/>
      <c r="S16" s="23" t="s">
        <v>42</v>
      </c>
      <c r="T16" s="64">
        <v>4</v>
      </c>
      <c r="U16" s="22"/>
      <c r="V16" s="6"/>
      <c r="W16" s="6"/>
      <c r="X16" s="6"/>
      <c r="Y16" s="6"/>
      <c r="Z16" s="53"/>
      <c r="AA16" s="59"/>
      <c r="AB16" s="23"/>
      <c r="AC16" s="23"/>
      <c r="AD16" s="23"/>
      <c r="AE16" s="23"/>
      <c r="AF16" s="64"/>
    </row>
    <row r="17" spans="1:32" s="3" customFormat="1" ht="30" customHeight="1" x14ac:dyDescent="0.2">
      <c r="A17" s="6">
        <v>11</v>
      </c>
      <c r="B17" s="151"/>
      <c r="C17" s="84" t="s">
        <v>32</v>
      </c>
      <c r="D17" s="83" t="s">
        <v>33</v>
      </c>
      <c r="E17" s="46">
        <f t="shared" si="0"/>
        <v>18</v>
      </c>
      <c r="F17" s="46">
        <f t="shared" si="1"/>
        <v>4</v>
      </c>
      <c r="G17" s="46" t="str">
        <f t="shared" si="2"/>
        <v>ZO</v>
      </c>
      <c r="H17" s="29"/>
      <c r="I17" s="32"/>
      <c r="J17" s="31"/>
      <c r="K17" s="30"/>
      <c r="L17" s="30"/>
      <c r="M17" s="30"/>
      <c r="N17" s="70"/>
      <c r="O17" s="60"/>
      <c r="P17" s="15"/>
      <c r="Q17" s="15"/>
      <c r="R17" s="15">
        <v>18</v>
      </c>
      <c r="S17" s="15" t="s">
        <v>43</v>
      </c>
      <c r="T17" s="65">
        <v>4</v>
      </c>
      <c r="U17" s="32"/>
      <c r="V17" s="30"/>
      <c r="W17" s="30"/>
      <c r="X17" s="30"/>
      <c r="Y17" s="30"/>
      <c r="Z17" s="54"/>
      <c r="AA17" s="60"/>
      <c r="AB17" s="15"/>
      <c r="AC17" s="15"/>
      <c r="AD17" s="15"/>
      <c r="AE17" s="15"/>
      <c r="AF17" s="65"/>
    </row>
    <row r="18" spans="1:32" s="12" customFormat="1" ht="30" customHeight="1" x14ac:dyDescent="0.2">
      <c r="A18" s="6">
        <v>12</v>
      </c>
      <c r="B18" s="151"/>
      <c r="C18" s="83" t="s">
        <v>34</v>
      </c>
      <c r="D18" s="83" t="s">
        <v>35</v>
      </c>
      <c r="E18" s="46">
        <f t="shared" si="0"/>
        <v>18</v>
      </c>
      <c r="F18" s="46">
        <f t="shared" si="1"/>
        <v>4</v>
      </c>
      <c r="G18" s="46" t="str">
        <f t="shared" si="2"/>
        <v>E</v>
      </c>
      <c r="H18" s="11"/>
      <c r="I18" s="22"/>
      <c r="J18" s="6"/>
      <c r="K18" s="6"/>
      <c r="L18" s="6"/>
      <c r="M18" s="6"/>
      <c r="N18" s="69"/>
      <c r="O18" s="59"/>
      <c r="P18" s="23"/>
      <c r="Q18" s="23">
        <v>18</v>
      </c>
      <c r="R18" s="23"/>
      <c r="S18" s="23" t="s">
        <v>45</v>
      </c>
      <c r="T18" s="64">
        <v>4</v>
      </c>
      <c r="U18" s="22"/>
      <c r="V18" s="6"/>
      <c r="W18" s="6"/>
      <c r="X18" s="6"/>
      <c r="Y18" s="6"/>
      <c r="Z18" s="53"/>
      <c r="AA18" s="59"/>
      <c r="AB18" s="23"/>
      <c r="AC18" s="23"/>
      <c r="AD18" s="23"/>
      <c r="AE18" s="23"/>
      <c r="AF18" s="64"/>
    </row>
    <row r="19" spans="1:32" s="12" customFormat="1" ht="30" customHeight="1" x14ac:dyDescent="0.2">
      <c r="A19" s="6">
        <v>13</v>
      </c>
      <c r="B19" s="151"/>
      <c r="C19" s="115" t="s">
        <v>120</v>
      </c>
      <c r="D19" s="115" t="s">
        <v>121</v>
      </c>
      <c r="E19" s="46">
        <f t="shared" si="0"/>
        <v>18</v>
      </c>
      <c r="F19" s="46">
        <f t="shared" si="1"/>
        <v>4</v>
      </c>
      <c r="G19" s="46" t="str">
        <f t="shared" si="2"/>
        <v>ZAL</v>
      </c>
      <c r="H19" s="11"/>
      <c r="I19" s="22"/>
      <c r="J19" s="14"/>
      <c r="K19" s="6"/>
      <c r="L19" s="6"/>
      <c r="M19" s="6"/>
      <c r="N19" s="69"/>
      <c r="O19" s="59"/>
      <c r="P19" s="23"/>
      <c r="Q19" s="23"/>
      <c r="R19" s="23">
        <v>18</v>
      </c>
      <c r="S19" s="23" t="s">
        <v>107</v>
      </c>
      <c r="T19" s="64">
        <v>4</v>
      </c>
      <c r="U19" s="22"/>
      <c r="V19" s="6"/>
      <c r="W19" s="6"/>
      <c r="X19" s="6"/>
      <c r="Y19" s="6"/>
      <c r="Z19" s="53"/>
      <c r="AA19" s="59"/>
      <c r="AB19" s="23"/>
      <c r="AC19" s="23"/>
      <c r="AD19" s="23"/>
      <c r="AE19" s="23"/>
      <c r="AF19" s="64"/>
    </row>
    <row r="20" spans="1:32" s="3" customFormat="1" ht="30" customHeight="1" x14ac:dyDescent="0.2">
      <c r="A20" s="6">
        <v>14</v>
      </c>
      <c r="B20" s="151"/>
      <c r="C20" s="1" t="s">
        <v>112</v>
      </c>
      <c r="D20" s="2" t="s">
        <v>106</v>
      </c>
      <c r="E20" s="46">
        <f t="shared" si="0"/>
        <v>9</v>
      </c>
      <c r="F20" s="46">
        <f t="shared" si="1"/>
        <v>2</v>
      </c>
      <c r="G20" s="46" t="str">
        <f t="shared" si="2"/>
        <v>ZO</v>
      </c>
      <c r="H20" s="29"/>
      <c r="I20" s="32"/>
      <c r="J20" s="31"/>
      <c r="K20" s="30"/>
      <c r="L20" s="30"/>
      <c r="M20" s="30"/>
      <c r="N20" s="70"/>
      <c r="O20" s="60"/>
      <c r="P20" s="15">
        <v>9</v>
      </c>
      <c r="Q20" s="15"/>
      <c r="R20" s="15"/>
      <c r="S20" s="15" t="s">
        <v>43</v>
      </c>
      <c r="T20" s="65">
        <v>2</v>
      </c>
      <c r="U20" s="32"/>
      <c r="V20" s="30"/>
      <c r="W20" s="30"/>
      <c r="X20" s="30"/>
      <c r="Y20" s="30"/>
      <c r="Z20" s="54"/>
      <c r="AA20" s="60"/>
      <c r="AB20" s="15"/>
      <c r="AC20" s="15"/>
      <c r="AD20" s="15"/>
      <c r="AE20" s="15"/>
      <c r="AF20" s="65"/>
    </row>
    <row r="21" spans="1:32" s="12" customFormat="1" ht="30" customHeight="1" x14ac:dyDescent="0.2">
      <c r="A21" s="6">
        <v>15</v>
      </c>
      <c r="B21" s="151"/>
      <c r="C21" s="83" t="s">
        <v>36</v>
      </c>
      <c r="D21" s="83" t="s">
        <v>37</v>
      </c>
      <c r="E21" s="46">
        <f t="shared" si="0"/>
        <v>18</v>
      </c>
      <c r="F21" s="46">
        <f t="shared" si="1"/>
        <v>2</v>
      </c>
      <c r="G21" s="46" t="str">
        <f t="shared" si="2"/>
        <v>ZO</v>
      </c>
      <c r="H21" s="11"/>
      <c r="I21" s="22"/>
      <c r="J21" s="6"/>
      <c r="K21" s="6"/>
      <c r="L21" s="6"/>
      <c r="M21" s="6"/>
      <c r="N21" s="69"/>
      <c r="O21" s="59"/>
      <c r="P21" s="23"/>
      <c r="Q21" s="23"/>
      <c r="R21" s="23"/>
      <c r="S21" s="23"/>
      <c r="T21" s="64"/>
      <c r="U21" s="22"/>
      <c r="V21" s="6">
        <v>18</v>
      </c>
      <c r="W21" s="6"/>
      <c r="X21" s="6"/>
      <c r="Y21" s="6" t="s">
        <v>43</v>
      </c>
      <c r="Z21" s="53">
        <v>2</v>
      </c>
      <c r="AA21" s="59"/>
      <c r="AB21" s="23"/>
      <c r="AC21" s="23"/>
      <c r="AD21" s="23"/>
      <c r="AE21" s="23"/>
      <c r="AF21" s="64"/>
    </row>
    <row r="22" spans="1:32" s="3" customFormat="1" ht="93.75" customHeight="1" x14ac:dyDescent="0.2">
      <c r="A22" s="6">
        <v>16</v>
      </c>
      <c r="B22" s="151"/>
      <c r="C22" s="83" t="s">
        <v>141</v>
      </c>
      <c r="D22" s="83" t="s">
        <v>117</v>
      </c>
      <c r="E22" s="46">
        <f t="shared" si="0"/>
        <v>9</v>
      </c>
      <c r="F22" s="46">
        <f t="shared" si="1"/>
        <v>2</v>
      </c>
      <c r="G22" s="46" t="str">
        <f t="shared" si="2"/>
        <v>ZAL</v>
      </c>
      <c r="H22" s="29"/>
      <c r="I22" s="32"/>
      <c r="J22" s="31"/>
      <c r="K22" s="30"/>
      <c r="L22" s="30"/>
      <c r="M22" s="30"/>
      <c r="N22" s="70"/>
      <c r="O22" s="60"/>
      <c r="P22" s="15"/>
      <c r="Q22" s="15"/>
      <c r="R22" s="15"/>
      <c r="S22" s="15"/>
      <c r="T22" s="65"/>
      <c r="U22" s="32">
        <v>9</v>
      </c>
      <c r="V22" s="30"/>
      <c r="W22" s="30"/>
      <c r="X22" s="30"/>
      <c r="Y22" s="30" t="s">
        <v>107</v>
      </c>
      <c r="Z22" s="54">
        <v>2</v>
      </c>
      <c r="AA22" s="60"/>
      <c r="AB22" s="15"/>
      <c r="AC22" s="15"/>
      <c r="AD22" s="15"/>
      <c r="AE22" s="15"/>
      <c r="AF22" s="65"/>
    </row>
    <row r="23" spans="1:32" s="12" customFormat="1" ht="93.75" customHeight="1" x14ac:dyDescent="0.2">
      <c r="A23" s="6">
        <v>17</v>
      </c>
      <c r="B23" s="151"/>
      <c r="C23" s="83" t="s">
        <v>141</v>
      </c>
      <c r="D23" s="83" t="s">
        <v>117</v>
      </c>
      <c r="E23" s="46">
        <f t="shared" si="0"/>
        <v>9</v>
      </c>
      <c r="F23" s="46">
        <f t="shared" si="1"/>
        <v>2</v>
      </c>
      <c r="G23" s="46" t="str">
        <f t="shared" si="2"/>
        <v>ZAL</v>
      </c>
      <c r="H23" s="11"/>
      <c r="I23" s="22"/>
      <c r="J23" s="33"/>
      <c r="K23" s="34"/>
      <c r="L23" s="34"/>
      <c r="M23" s="34"/>
      <c r="N23" s="71"/>
      <c r="O23" s="61"/>
      <c r="P23" s="43"/>
      <c r="Q23" s="43"/>
      <c r="R23" s="43"/>
      <c r="S23" s="43"/>
      <c r="T23" s="66"/>
      <c r="U23" s="35">
        <v>9</v>
      </c>
      <c r="V23" s="34"/>
      <c r="W23" s="34"/>
      <c r="X23" s="34"/>
      <c r="Y23" s="34" t="s">
        <v>107</v>
      </c>
      <c r="Z23" s="55">
        <v>2</v>
      </c>
      <c r="AA23" s="61"/>
      <c r="AB23" s="43"/>
      <c r="AC23" s="43"/>
      <c r="AD23" s="43"/>
      <c r="AE23" s="43"/>
      <c r="AF23" s="66"/>
    </row>
    <row r="24" spans="1:32" s="12" customFormat="1" ht="30" customHeight="1" x14ac:dyDescent="0.2">
      <c r="A24" s="6">
        <v>18</v>
      </c>
      <c r="B24" s="151"/>
      <c r="C24" s="115" t="s">
        <v>123</v>
      </c>
      <c r="D24" s="115" t="s">
        <v>122</v>
      </c>
      <c r="E24" s="46">
        <f t="shared" si="0"/>
        <v>18</v>
      </c>
      <c r="F24" s="46">
        <f t="shared" si="1"/>
        <v>4</v>
      </c>
      <c r="G24" s="46" t="str">
        <f t="shared" si="2"/>
        <v>ZAL</v>
      </c>
      <c r="H24" s="11"/>
      <c r="I24" s="22"/>
      <c r="J24" s="14"/>
      <c r="K24" s="6"/>
      <c r="L24" s="6"/>
      <c r="M24" s="6"/>
      <c r="N24" s="69"/>
      <c r="O24" s="59"/>
      <c r="P24" s="23"/>
      <c r="Q24" s="23"/>
      <c r="R24" s="23"/>
      <c r="S24" s="23"/>
      <c r="T24" s="64"/>
      <c r="U24" s="22"/>
      <c r="V24" s="6"/>
      <c r="W24" s="6"/>
      <c r="X24" s="6">
        <v>18</v>
      </c>
      <c r="Y24" s="6" t="s">
        <v>107</v>
      </c>
      <c r="Z24" s="53">
        <v>4</v>
      </c>
      <c r="AA24" s="59"/>
      <c r="AB24" s="23"/>
      <c r="AC24" s="23"/>
      <c r="AD24" s="23"/>
      <c r="AE24" s="23"/>
      <c r="AF24" s="64"/>
    </row>
    <row r="25" spans="1:32" s="12" customFormat="1" ht="30" customHeight="1" x14ac:dyDescent="0.2">
      <c r="A25" s="6">
        <v>19</v>
      </c>
      <c r="B25" s="151"/>
      <c r="C25" s="82" t="s">
        <v>38</v>
      </c>
      <c r="D25" s="83" t="s">
        <v>39</v>
      </c>
      <c r="E25" s="46">
        <f t="shared" si="0"/>
        <v>18</v>
      </c>
      <c r="F25" s="46">
        <f t="shared" si="1"/>
        <v>4</v>
      </c>
      <c r="G25" s="46" t="str">
        <f t="shared" si="2"/>
        <v>ZO/ZO</v>
      </c>
      <c r="H25" s="11"/>
      <c r="I25" s="22"/>
      <c r="J25" s="6"/>
      <c r="K25" s="6"/>
      <c r="L25" s="6"/>
      <c r="M25" s="6"/>
      <c r="N25" s="69"/>
      <c r="O25" s="59"/>
      <c r="P25" s="23"/>
      <c r="Q25" s="23"/>
      <c r="R25" s="23"/>
      <c r="S25" s="23"/>
      <c r="T25" s="64"/>
      <c r="U25" s="22"/>
      <c r="V25" s="6"/>
      <c r="W25" s="6"/>
      <c r="X25" s="6"/>
      <c r="Y25" s="6"/>
      <c r="Z25" s="53"/>
      <c r="AA25" s="59">
        <v>9</v>
      </c>
      <c r="AB25" s="23">
        <v>9</v>
      </c>
      <c r="AC25" s="23"/>
      <c r="AD25" s="23"/>
      <c r="AE25" s="23" t="s">
        <v>44</v>
      </c>
      <c r="AF25" s="64">
        <v>4</v>
      </c>
    </row>
    <row r="26" spans="1:32" s="13" customFormat="1" ht="38.25" customHeight="1" x14ac:dyDescent="0.2">
      <c r="A26" s="6">
        <v>20</v>
      </c>
      <c r="B26" s="151"/>
      <c r="C26" s="84" t="s">
        <v>40</v>
      </c>
      <c r="D26" s="84" t="s">
        <v>41</v>
      </c>
      <c r="E26" s="46">
        <f t="shared" si="0"/>
        <v>9</v>
      </c>
      <c r="F26" s="46">
        <f t="shared" si="1"/>
        <v>2</v>
      </c>
      <c r="G26" s="46" t="str">
        <f t="shared" si="2"/>
        <v>ZO</v>
      </c>
      <c r="H26" s="11"/>
      <c r="I26" s="22"/>
      <c r="J26" s="14"/>
      <c r="K26" s="6"/>
      <c r="L26" s="6"/>
      <c r="M26" s="6"/>
      <c r="N26" s="69"/>
      <c r="O26" s="59"/>
      <c r="P26" s="23"/>
      <c r="Q26" s="23"/>
      <c r="R26" s="23"/>
      <c r="S26" s="23"/>
      <c r="T26" s="64"/>
      <c r="U26" s="22"/>
      <c r="V26" s="6"/>
      <c r="W26" s="6"/>
      <c r="X26" s="6"/>
      <c r="Y26" s="6"/>
      <c r="Z26" s="53"/>
      <c r="AA26" s="59"/>
      <c r="AB26" s="23">
        <v>9</v>
      </c>
      <c r="AC26" s="23"/>
      <c r="AD26" s="23"/>
      <c r="AE26" s="23" t="s">
        <v>43</v>
      </c>
      <c r="AF26" s="64">
        <v>2</v>
      </c>
    </row>
    <row r="27" spans="1:32" s="12" customFormat="1" ht="30" customHeight="1" x14ac:dyDescent="0.2">
      <c r="A27" s="6">
        <v>21</v>
      </c>
      <c r="B27" s="151"/>
      <c r="C27" s="115" t="s">
        <v>125</v>
      </c>
      <c r="D27" s="115" t="s">
        <v>124</v>
      </c>
      <c r="E27" s="46">
        <f t="shared" si="0"/>
        <v>18</v>
      </c>
      <c r="F27" s="46">
        <f t="shared" si="1"/>
        <v>8</v>
      </c>
      <c r="G27" s="46" t="str">
        <f t="shared" si="2"/>
        <v>ZAL/ED</v>
      </c>
      <c r="H27" s="11"/>
      <c r="I27" s="22"/>
      <c r="J27" s="14"/>
      <c r="K27" s="6"/>
      <c r="L27" s="6"/>
      <c r="M27" s="6"/>
      <c r="N27" s="69"/>
      <c r="O27" s="59"/>
      <c r="P27" s="23"/>
      <c r="Q27" s="23"/>
      <c r="R27" s="23"/>
      <c r="S27" s="23"/>
      <c r="T27" s="64"/>
      <c r="U27" s="22"/>
      <c r="V27" s="6"/>
      <c r="W27" s="6"/>
      <c r="X27" s="6"/>
      <c r="Y27" s="6"/>
      <c r="Z27" s="53"/>
      <c r="AA27" s="59"/>
      <c r="AB27" s="23"/>
      <c r="AC27" s="23"/>
      <c r="AD27" s="23">
        <v>18</v>
      </c>
      <c r="AE27" s="23" t="s">
        <v>108</v>
      </c>
      <c r="AF27" s="64">
        <v>8</v>
      </c>
    </row>
    <row r="28" spans="1:32" s="3" customFormat="1" ht="30" customHeight="1" thickBot="1" x14ac:dyDescent="0.25">
      <c r="A28" s="34">
        <v>22</v>
      </c>
      <c r="B28" s="151"/>
      <c r="C28" s="50" t="s">
        <v>113</v>
      </c>
      <c r="D28" s="97" t="s">
        <v>109</v>
      </c>
      <c r="E28" s="121">
        <f t="shared" si="0"/>
        <v>18</v>
      </c>
      <c r="F28" s="121">
        <f t="shared" si="1"/>
        <v>4</v>
      </c>
      <c r="G28" s="121" t="str">
        <f t="shared" si="2"/>
        <v>ZO</v>
      </c>
      <c r="H28" s="29"/>
      <c r="I28" s="98"/>
      <c r="J28" s="99"/>
      <c r="K28" s="100"/>
      <c r="L28" s="100"/>
      <c r="M28" s="100"/>
      <c r="N28" s="101"/>
      <c r="O28" s="102"/>
      <c r="P28" s="103"/>
      <c r="Q28" s="103"/>
      <c r="R28" s="103"/>
      <c r="S28" s="103"/>
      <c r="T28" s="104"/>
      <c r="U28" s="98"/>
      <c r="V28" s="100"/>
      <c r="W28" s="100"/>
      <c r="X28" s="100"/>
      <c r="Y28" s="100"/>
      <c r="Z28" s="105"/>
      <c r="AA28" s="102"/>
      <c r="AB28" s="103">
        <v>18</v>
      </c>
      <c r="AC28" s="103"/>
      <c r="AD28" s="103"/>
      <c r="AE28" s="103" t="s">
        <v>43</v>
      </c>
      <c r="AF28" s="104">
        <v>4</v>
      </c>
    </row>
    <row r="29" spans="1:32" s="3" customFormat="1" ht="30" customHeight="1" thickTop="1" x14ac:dyDescent="0.2">
      <c r="A29" s="106">
        <v>1</v>
      </c>
      <c r="B29" s="134" t="s">
        <v>128</v>
      </c>
      <c r="C29" s="125" t="s">
        <v>46</v>
      </c>
      <c r="D29" s="125" t="s">
        <v>47</v>
      </c>
      <c r="E29" s="46">
        <f t="shared" ref="E29:E60" si="3">I29+J29+K29+L29+O29+P29+Q29+R29+U29+V29+W29+X29+AA29+AB29+AC29+AD29</f>
        <v>27</v>
      </c>
      <c r="F29" s="46">
        <f t="shared" ref="F29:F60" si="4">N29+T29+Z29+AF29</f>
        <v>3</v>
      </c>
      <c r="G29" s="46" t="str">
        <f t="shared" ref="G29:G60" si="5">CONCATENATE(M29,S29,Y29,AE29)</f>
        <v>E/ZO</v>
      </c>
      <c r="H29" s="126"/>
      <c r="I29" s="32">
        <v>9</v>
      </c>
      <c r="J29" s="31">
        <v>18</v>
      </c>
      <c r="K29" s="30"/>
      <c r="L29" s="30"/>
      <c r="M29" s="30" t="s">
        <v>42</v>
      </c>
      <c r="N29" s="70">
        <v>3</v>
      </c>
      <c r="O29" s="60"/>
      <c r="P29" s="15"/>
      <c r="Q29" s="15"/>
      <c r="R29" s="15"/>
      <c r="S29" s="15"/>
      <c r="T29" s="65"/>
      <c r="U29" s="32"/>
      <c r="V29" s="30"/>
      <c r="W29" s="30"/>
      <c r="X29" s="30"/>
      <c r="Y29" s="30"/>
      <c r="Z29" s="54"/>
      <c r="AA29" s="60"/>
      <c r="AB29" s="15"/>
      <c r="AC29" s="15"/>
      <c r="AD29" s="15"/>
      <c r="AE29" s="15"/>
      <c r="AF29" s="65"/>
    </row>
    <row r="30" spans="1:32" s="3" customFormat="1" ht="30" customHeight="1" x14ac:dyDescent="0.2">
      <c r="A30" s="37">
        <v>2</v>
      </c>
      <c r="B30" s="135"/>
      <c r="C30" s="82" t="s">
        <v>48</v>
      </c>
      <c r="D30" s="84" t="s">
        <v>49</v>
      </c>
      <c r="E30" s="47">
        <f t="shared" si="3"/>
        <v>18</v>
      </c>
      <c r="F30" s="47">
        <f t="shared" si="4"/>
        <v>2</v>
      </c>
      <c r="G30" s="47" t="str">
        <f t="shared" si="5"/>
        <v>ZO/ZO</v>
      </c>
      <c r="H30" s="29"/>
      <c r="I30" s="41">
        <v>9</v>
      </c>
      <c r="J30" s="40">
        <v>9</v>
      </c>
      <c r="K30" s="37"/>
      <c r="L30" s="37"/>
      <c r="M30" s="37" t="s">
        <v>44</v>
      </c>
      <c r="N30" s="72">
        <v>2</v>
      </c>
      <c r="O30" s="62"/>
      <c r="P30" s="44"/>
      <c r="Q30" s="44"/>
      <c r="R30" s="44"/>
      <c r="S30" s="44"/>
      <c r="T30" s="67"/>
      <c r="U30" s="41"/>
      <c r="V30" s="37"/>
      <c r="W30" s="37"/>
      <c r="X30" s="37"/>
      <c r="Y30" s="37"/>
      <c r="Z30" s="56"/>
      <c r="AA30" s="62"/>
      <c r="AB30" s="44"/>
      <c r="AC30" s="44"/>
      <c r="AD30" s="44"/>
      <c r="AE30" s="44"/>
      <c r="AF30" s="67"/>
    </row>
    <row r="31" spans="1:32" s="3" customFormat="1" ht="30" customHeight="1" x14ac:dyDescent="0.2">
      <c r="A31" s="37">
        <v>3</v>
      </c>
      <c r="B31" s="135"/>
      <c r="C31" s="38" t="s">
        <v>114</v>
      </c>
      <c r="D31" s="39" t="s">
        <v>110</v>
      </c>
      <c r="E31" s="47">
        <f t="shared" si="3"/>
        <v>9</v>
      </c>
      <c r="F31" s="47">
        <f t="shared" si="4"/>
        <v>1</v>
      </c>
      <c r="G31" s="47" t="str">
        <f t="shared" si="5"/>
        <v>ZO</v>
      </c>
      <c r="H31" s="29"/>
      <c r="I31" s="41"/>
      <c r="J31" s="40">
        <v>9</v>
      </c>
      <c r="K31" s="37"/>
      <c r="L31" s="37"/>
      <c r="M31" s="37" t="s">
        <v>43</v>
      </c>
      <c r="N31" s="72">
        <v>1</v>
      </c>
      <c r="O31" s="62"/>
      <c r="P31" s="44"/>
      <c r="Q31" s="44"/>
      <c r="R31" s="44"/>
      <c r="S31" s="44"/>
      <c r="T31" s="67"/>
      <c r="U31" s="41"/>
      <c r="V31" s="37"/>
      <c r="W31" s="37"/>
      <c r="X31" s="37"/>
      <c r="Y31" s="37"/>
      <c r="Z31" s="56"/>
      <c r="AA31" s="62"/>
      <c r="AB31" s="44"/>
      <c r="AC31" s="44"/>
      <c r="AD31" s="44"/>
      <c r="AE31" s="44"/>
      <c r="AF31" s="67"/>
    </row>
    <row r="32" spans="1:32" s="3" customFormat="1" ht="30" customHeight="1" x14ac:dyDescent="0.2">
      <c r="A32" s="37">
        <v>4</v>
      </c>
      <c r="B32" s="135"/>
      <c r="C32" s="84" t="s">
        <v>52</v>
      </c>
      <c r="D32" s="84" t="s">
        <v>53</v>
      </c>
      <c r="E32" s="47">
        <f t="shared" si="3"/>
        <v>18</v>
      </c>
      <c r="F32" s="47">
        <f t="shared" si="4"/>
        <v>2</v>
      </c>
      <c r="G32" s="47" t="str">
        <f t="shared" si="5"/>
        <v>E/ZO</v>
      </c>
      <c r="H32" s="29"/>
      <c r="I32" s="41"/>
      <c r="J32" s="40"/>
      <c r="K32" s="37"/>
      <c r="L32" s="37"/>
      <c r="M32" s="37"/>
      <c r="N32" s="72"/>
      <c r="O32" s="62">
        <v>9</v>
      </c>
      <c r="P32" s="44">
        <v>9</v>
      </c>
      <c r="Q32" s="44"/>
      <c r="R32" s="44"/>
      <c r="S32" s="44" t="s">
        <v>42</v>
      </c>
      <c r="T32" s="67">
        <v>2</v>
      </c>
      <c r="U32" s="41"/>
      <c r="V32" s="37"/>
      <c r="W32" s="37"/>
      <c r="X32" s="37"/>
      <c r="Y32" s="37"/>
      <c r="Z32" s="56"/>
      <c r="AA32" s="62"/>
      <c r="AB32" s="44"/>
      <c r="AC32" s="44"/>
      <c r="AD32" s="44"/>
      <c r="AE32" s="44"/>
      <c r="AF32" s="67"/>
    </row>
    <row r="33" spans="1:32" s="3" customFormat="1" ht="30" customHeight="1" x14ac:dyDescent="0.2">
      <c r="A33" s="37">
        <v>5</v>
      </c>
      <c r="B33" s="135"/>
      <c r="C33" s="84" t="s">
        <v>54</v>
      </c>
      <c r="D33" s="84" t="s">
        <v>55</v>
      </c>
      <c r="E33" s="47">
        <f t="shared" si="3"/>
        <v>18</v>
      </c>
      <c r="F33" s="47">
        <f t="shared" si="4"/>
        <v>2</v>
      </c>
      <c r="G33" s="47" t="str">
        <f t="shared" si="5"/>
        <v>ZO</v>
      </c>
      <c r="H33" s="29"/>
      <c r="I33" s="41"/>
      <c r="J33" s="40"/>
      <c r="K33" s="37"/>
      <c r="L33" s="37"/>
      <c r="M33" s="37"/>
      <c r="N33" s="72"/>
      <c r="O33" s="62"/>
      <c r="P33" s="44">
        <v>18</v>
      </c>
      <c r="Q33" s="44"/>
      <c r="R33" s="44"/>
      <c r="S33" s="44" t="s">
        <v>43</v>
      </c>
      <c r="T33" s="67">
        <v>2</v>
      </c>
      <c r="U33" s="41"/>
      <c r="V33" s="37"/>
      <c r="W33" s="37"/>
      <c r="X33" s="37"/>
      <c r="Y33" s="37"/>
      <c r="Z33" s="56"/>
      <c r="AA33" s="62"/>
      <c r="AB33" s="44"/>
      <c r="AC33" s="44"/>
      <c r="AD33" s="44"/>
      <c r="AE33" s="44"/>
      <c r="AF33" s="67"/>
    </row>
    <row r="34" spans="1:32" s="3" customFormat="1" ht="30" customHeight="1" x14ac:dyDescent="0.2">
      <c r="A34" s="37">
        <v>6</v>
      </c>
      <c r="B34" s="135"/>
      <c r="C34" s="84" t="s">
        <v>56</v>
      </c>
      <c r="D34" s="84" t="s">
        <v>57</v>
      </c>
      <c r="E34" s="47">
        <f t="shared" si="3"/>
        <v>18</v>
      </c>
      <c r="F34" s="47">
        <f t="shared" si="4"/>
        <v>2</v>
      </c>
      <c r="G34" s="47" t="str">
        <f t="shared" si="5"/>
        <v>ZO/ZO</v>
      </c>
      <c r="H34" s="29"/>
      <c r="I34" s="41"/>
      <c r="J34" s="40"/>
      <c r="K34" s="37"/>
      <c r="L34" s="37"/>
      <c r="M34" s="37"/>
      <c r="N34" s="72"/>
      <c r="O34" s="62">
        <v>9</v>
      </c>
      <c r="P34" s="44">
        <v>9</v>
      </c>
      <c r="Q34" s="44"/>
      <c r="R34" s="44"/>
      <c r="S34" s="44" t="s">
        <v>44</v>
      </c>
      <c r="T34" s="67">
        <v>2</v>
      </c>
      <c r="U34" s="41"/>
      <c r="V34" s="37"/>
      <c r="W34" s="37"/>
      <c r="X34" s="37"/>
      <c r="Y34" s="37"/>
      <c r="Z34" s="56"/>
      <c r="AA34" s="62"/>
      <c r="AB34" s="44"/>
      <c r="AC34" s="44"/>
      <c r="AD34" s="44"/>
      <c r="AE34" s="44"/>
      <c r="AF34" s="67"/>
    </row>
    <row r="35" spans="1:32" s="3" customFormat="1" ht="30" customHeight="1" x14ac:dyDescent="0.2">
      <c r="A35" s="37">
        <v>7</v>
      </c>
      <c r="B35" s="135"/>
      <c r="C35" s="84" t="s">
        <v>58</v>
      </c>
      <c r="D35" s="84" t="s">
        <v>126</v>
      </c>
      <c r="E35" s="47">
        <f t="shared" si="3"/>
        <v>36</v>
      </c>
      <c r="F35" s="47">
        <f t="shared" si="4"/>
        <v>6</v>
      </c>
      <c r="G35" s="47" t="str">
        <f t="shared" si="5"/>
        <v>E/ZO</v>
      </c>
      <c r="H35" s="29"/>
      <c r="I35" s="41"/>
      <c r="J35" s="40"/>
      <c r="K35" s="37"/>
      <c r="L35" s="37"/>
      <c r="M35" s="37"/>
      <c r="N35" s="72"/>
      <c r="O35" s="62"/>
      <c r="P35" s="44"/>
      <c r="Q35" s="44"/>
      <c r="R35" s="44"/>
      <c r="S35" s="44"/>
      <c r="T35" s="67"/>
      <c r="U35" s="41">
        <v>18</v>
      </c>
      <c r="V35" s="37">
        <v>18</v>
      </c>
      <c r="W35" s="37"/>
      <c r="X35" s="37"/>
      <c r="Y35" s="37" t="s">
        <v>42</v>
      </c>
      <c r="Z35" s="56">
        <v>6</v>
      </c>
      <c r="AA35" s="62"/>
      <c r="AB35" s="44"/>
      <c r="AC35" s="44"/>
      <c r="AD35" s="44"/>
      <c r="AE35" s="44"/>
      <c r="AF35" s="67"/>
    </row>
    <row r="36" spans="1:32" s="3" customFormat="1" ht="30" customHeight="1" x14ac:dyDescent="0.2">
      <c r="A36" s="37">
        <v>8</v>
      </c>
      <c r="B36" s="135"/>
      <c r="C36" s="84" t="s">
        <v>59</v>
      </c>
      <c r="D36" s="84" t="s">
        <v>60</v>
      </c>
      <c r="E36" s="47">
        <f t="shared" si="3"/>
        <v>27</v>
      </c>
      <c r="F36" s="47">
        <f t="shared" si="4"/>
        <v>6</v>
      </c>
      <c r="G36" s="47" t="str">
        <f t="shared" si="5"/>
        <v>E/ZO</v>
      </c>
      <c r="H36" s="29"/>
      <c r="I36" s="41"/>
      <c r="J36" s="40"/>
      <c r="K36" s="37"/>
      <c r="L36" s="37"/>
      <c r="M36" s="37"/>
      <c r="N36" s="72"/>
      <c r="O36" s="62"/>
      <c r="P36" s="44"/>
      <c r="Q36" s="44"/>
      <c r="R36" s="44"/>
      <c r="S36" s="44"/>
      <c r="T36" s="67"/>
      <c r="U36" s="41">
        <v>9</v>
      </c>
      <c r="V36" s="37">
        <v>18</v>
      </c>
      <c r="W36" s="37"/>
      <c r="X36" s="37"/>
      <c r="Y36" s="37" t="s">
        <v>42</v>
      </c>
      <c r="Z36" s="56">
        <v>6</v>
      </c>
      <c r="AA36" s="62"/>
      <c r="AB36" s="44"/>
      <c r="AC36" s="44"/>
      <c r="AD36" s="44"/>
      <c r="AE36" s="44"/>
      <c r="AF36" s="67"/>
    </row>
    <row r="37" spans="1:32" s="3" customFormat="1" ht="30" customHeight="1" x14ac:dyDescent="0.2">
      <c r="A37" s="37">
        <v>9</v>
      </c>
      <c r="B37" s="135"/>
      <c r="C37" s="82" t="s">
        <v>61</v>
      </c>
      <c r="D37" s="84" t="s">
        <v>62</v>
      </c>
      <c r="E37" s="47">
        <f t="shared" si="3"/>
        <v>18</v>
      </c>
      <c r="F37" s="47">
        <f t="shared" si="4"/>
        <v>3</v>
      </c>
      <c r="G37" s="47" t="str">
        <f t="shared" si="5"/>
        <v>ZO</v>
      </c>
      <c r="H37" s="29"/>
      <c r="I37" s="41"/>
      <c r="J37" s="40"/>
      <c r="K37" s="37"/>
      <c r="L37" s="37"/>
      <c r="M37" s="37"/>
      <c r="N37" s="72"/>
      <c r="O37" s="62"/>
      <c r="P37" s="44"/>
      <c r="Q37" s="44"/>
      <c r="R37" s="44"/>
      <c r="S37" s="44"/>
      <c r="T37" s="67"/>
      <c r="U37" s="41">
        <v>18</v>
      </c>
      <c r="V37" s="37"/>
      <c r="W37" s="37"/>
      <c r="X37" s="37"/>
      <c r="Y37" s="37" t="s">
        <v>43</v>
      </c>
      <c r="Z37" s="56">
        <v>3</v>
      </c>
      <c r="AA37" s="62"/>
      <c r="AB37" s="44"/>
      <c r="AC37" s="44"/>
      <c r="AD37" s="44"/>
      <c r="AE37" s="44"/>
      <c r="AF37" s="67"/>
    </row>
    <row r="38" spans="1:32" s="3" customFormat="1" ht="30" customHeight="1" x14ac:dyDescent="0.2">
      <c r="A38" s="37">
        <v>10</v>
      </c>
      <c r="B38" s="135"/>
      <c r="C38" s="84" t="s">
        <v>63</v>
      </c>
      <c r="D38" s="84" t="s">
        <v>64</v>
      </c>
      <c r="E38" s="47">
        <f t="shared" si="3"/>
        <v>9</v>
      </c>
      <c r="F38" s="47">
        <f t="shared" si="4"/>
        <v>2</v>
      </c>
      <c r="G38" s="47" t="str">
        <f t="shared" si="5"/>
        <v>ZO</v>
      </c>
      <c r="H38" s="29"/>
      <c r="I38" s="41"/>
      <c r="J38" s="40"/>
      <c r="K38" s="37"/>
      <c r="L38" s="37"/>
      <c r="M38" s="37"/>
      <c r="N38" s="72"/>
      <c r="O38" s="62"/>
      <c r="P38" s="44"/>
      <c r="Q38" s="44"/>
      <c r="R38" s="44"/>
      <c r="S38" s="44"/>
      <c r="T38" s="67"/>
      <c r="U38" s="41"/>
      <c r="V38" s="37"/>
      <c r="W38" s="37">
        <v>9</v>
      </c>
      <c r="X38" s="37"/>
      <c r="Y38" s="37" t="s">
        <v>43</v>
      </c>
      <c r="Z38" s="56">
        <v>2</v>
      </c>
      <c r="AA38" s="62"/>
      <c r="AB38" s="44"/>
      <c r="AC38" s="44"/>
      <c r="AD38" s="44"/>
      <c r="AE38" s="44"/>
      <c r="AF38" s="67"/>
    </row>
    <row r="39" spans="1:32" s="3" customFormat="1" ht="30" customHeight="1" x14ac:dyDescent="0.2">
      <c r="A39" s="37">
        <v>11</v>
      </c>
      <c r="B39" s="135"/>
      <c r="C39" s="82" t="s">
        <v>65</v>
      </c>
      <c r="D39" s="84" t="s">
        <v>66</v>
      </c>
      <c r="E39" s="47">
        <f t="shared" si="3"/>
        <v>18</v>
      </c>
      <c r="F39" s="47">
        <f t="shared" si="4"/>
        <v>3</v>
      </c>
      <c r="G39" s="47" t="str">
        <f t="shared" si="5"/>
        <v>ZO/ZO</v>
      </c>
      <c r="H39" s="29"/>
      <c r="I39" s="41"/>
      <c r="J39" s="40"/>
      <c r="K39" s="37"/>
      <c r="L39" s="37"/>
      <c r="M39" s="37"/>
      <c r="N39" s="72"/>
      <c r="O39" s="62"/>
      <c r="P39" s="44"/>
      <c r="Q39" s="44"/>
      <c r="R39" s="44"/>
      <c r="S39" s="44"/>
      <c r="T39" s="67"/>
      <c r="U39" s="41">
        <v>9</v>
      </c>
      <c r="V39" s="37">
        <v>9</v>
      </c>
      <c r="W39" s="37"/>
      <c r="X39" s="37"/>
      <c r="Y39" s="37" t="s">
        <v>44</v>
      </c>
      <c r="Z39" s="56">
        <v>3</v>
      </c>
      <c r="AA39" s="62"/>
      <c r="AB39" s="44"/>
      <c r="AC39" s="44"/>
      <c r="AD39" s="44"/>
      <c r="AE39" s="44"/>
      <c r="AF39" s="67"/>
    </row>
    <row r="40" spans="1:32" s="3" customFormat="1" ht="30" customHeight="1" x14ac:dyDescent="0.2">
      <c r="A40" s="37">
        <v>12</v>
      </c>
      <c r="B40" s="135"/>
      <c r="C40" s="84" t="s">
        <v>67</v>
      </c>
      <c r="D40" s="84" t="s">
        <v>68</v>
      </c>
      <c r="E40" s="47">
        <f t="shared" si="3"/>
        <v>27</v>
      </c>
      <c r="F40" s="47">
        <f t="shared" si="4"/>
        <v>6</v>
      </c>
      <c r="G40" s="47" t="str">
        <f t="shared" si="5"/>
        <v>E/ZO</v>
      </c>
      <c r="H40" s="29"/>
      <c r="I40" s="41"/>
      <c r="J40" s="40"/>
      <c r="K40" s="37"/>
      <c r="L40" s="37"/>
      <c r="M40" s="37"/>
      <c r="N40" s="72"/>
      <c r="O40" s="62"/>
      <c r="P40" s="44"/>
      <c r="Q40" s="44"/>
      <c r="R40" s="44"/>
      <c r="S40" s="44"/>
      <c r="T40" s="67"/>
      <c r="U40" s="41"/>
      <c r="V40" s="37"/>
      <c r="W40" s="37"/>
      <c r="X40" s="37"/>
      <c r="Y40" s="37"/>
      <c r="Z40" s="56"/>
      <c r="AA40" s="62">
        <v>9</v>
      </c>
      <c r="AB40" s="44">
        <v>18</v>
      </c>
      <c r="AC40" s="44"/>
      <c r="AD40" s="44"/>
      <c r="AE40" s="44" t="s">
        <v>42</v>
      </c>
      <c r="AF40" s="67">
        <v>6</v>
      </c>
    </row>
    <row r="41" spans="1:32" s="3" customFormat="1" ht="30" customHeight="1" x14ac:dyDescent="0.2">
      <c r="A41" s="37">
        <v>13</v>
      </c>
      <c r="B41" s="135"/>
      <c r="C41" s="82" t="s">
        <v>69</v>
      </c>
      <c r="D41" s="84" t="s">
        <v>70</v>
      </c>
      <c r="E41" s="47">
        <f t="shared" si="3"/>
        <v>18</v>
      </c>
      <c r="F41" s="47">
        <f t="shared" si="4"/>
        <v>4</v>
      </c>
      <c r="G41" s="47" t="str">
        <f t="shared" si="5"/>
        <v>ZO/ZO</v>
      </c>
      <c r="H41" s="29"/>
      <c r="I41" s="41"/>
      <c r="J41" s="40"/>
      <c r="K41" s="37"/>
      <c r="L41" s="37"/>
      <c r="M41" s="37"/>
      <c r="N41" s="72"/>
      <c r="O41" s="62"/>
      <c r="P41" s="44"/>
      <c r="Q41" s="44"/>
      <c r="R41" s="44"/>
      <c r="S41" s="44"/>
      <c r="T41" s="67"/>
      <c r="U41" s="41"/>
      <c r="V41" s="37"/>
      <c r="W41" s="37"/>
      <c r="X41" s="37"/>
      <c r="Y41" s="37"/>
      <c r="Z41" s="56"/>
      <c r="AA41" s="62">
        <v>9</v>
      </c>
      <c r="AB41" s="44">
        <v>9</v>
      </c>
      <c r="AC41" s="44"/>
      <c r="AD41" s="44"/>
      <c r="AE41" s="44" t="s">
        <v>44</v>
      </c>
      <c r="AF41" s="67">
        <v>4</v>
      </c>
    </row>
    <row r="42" spans="1:32" s="3" customFormat="1" ht="30" customHeight="1" thickBot="1" x14ac:dyDescent="0.25">
      <c r="A42" s="107">
        <v>14</v>
      </c>
      <c r="B42" s="136"/>
      <c r="C42" s="110" t="s">
        <v>115</v>
      </c>
      <c r="D42" s="111" t="s">
        <v>111</v>
      </c>
      <c r="E42" s="122">
        <f t="shared" si="3"/>
        <v>9</v>
      </c>
      <c r="F42" s="122">
        <f t="shared" si="4"/>
        <v>2</v>
      </c>
      <c r="G42" s="122" t="str">
        <f t="shared" si="5"/>
        <v>ZO</v>
      </c>
      <c r="H42" s="87"/>
      <c r="I42" s="88"/>
      <c r="J42" s="89"/>
      <c r="K42" s="90"/>
      <c r="L42" s="90"/>
      <c r="M42" s="90"/>
      <c r="N42" s="91"/>
      <c r="O42" s="92"/>
      <c r="P42" s="93"/>
      <c r="Q42" s="93"/>
      <c r="R42" s="93"/>
      <c r="S42" s="93"/>
      <c r="T42" s="94"/>
      <c r="U42" s="88"/>
      <c r="V42" s="90"/>
      <c r="W42" s="90"/>
      <c r="X42" s="90"/>
      <c r="Y42" s="90"/>
      <c r="Z42" s="95"/>
      <c r="AA42" s="92"/>
      <c r="AB42" s="93">
        <v>9</v>
      </c>
      <c r="AC42" s="93"/>
      <c r="AD42" s="93"/>
      <c r="AE42" s="93" t="s">
        <v>43</v>
      </c>
      <c r="AF42" s="94">
        <v>2</v>
      </c>
    </row>
    <row r="43" spans="1:32" s="3" customFormat="1" ht="30" customHeight="1" thickTop="1" x14ac:dyDescent="0.2">
      <c r="A43" s="37">
        <v>1</v>
      </c>
      <c r="B43" s="133" t="s">
        <v>137</v>
      </c>
      <c r="C43" s="108" t="s">
        <v>74</v>
      </c>
      <c r="D43" s="109" t="s">
        <v>75</v>
      </c>
      <c r="E43" s="47">
        <f t="shared" si="3"/>
        <v>27</v>
      </c>
      <c r="F43" s="47">
        <f t="shared" si="4"/>
        <v>4</v>
      </c>
      <c r="G43" s="47" t="str">
        <f t="shared" si="5"/>
        <v>E/ZO</v>
      </c>
      <c r="H43" s="29"/>
      <c r="I43" s="41">
        <v>9</v>
      </c>
      <c r="J43" s="40">
        <v>18</v>
      </c>
      <c r="K43" s="37"/>
      <c r="L43" s="37"/>
      <c r="M43" s="37" t="s">
        <v>42</v>
      </c>
      <c r="N43" s="72">
        <v>4</v>
      </c>
      <c r="O43" s="62"/>
      <c r="P43" s="44"/>
      <c r="Q43" s="44"/>
      <c r="R43" s="44"/>
      <c r="S43" s="44"/>
      <c r="T43" s="67"/>
      <c r="U43" s="41"/>
      <c r="V43" s="37"/>
      <c r="W43" s="37"/>
      <c r="X43" s="37"/>
      <c r="Y43" s="37"/>
      <c r="Z43" s="56"/>
      <c r="AA43" s="62"/>
      <c r="AB43" s="44"/>
      <c r="AC43" s="44"/>
      <c r="AD43" s="44"/>
      <c r="AE43" s="44"/>
      <c r="AF43" s="67"/>
    </row>
    <row r="44" spans="1:32" s="3" customFormat="1" ht="30" customHeight="1" x14ac:dyDescent="0.2">
      <c r="A44" s="37">
        <v>2</v>
      </c>
      <c r="B44" s="133"/>
      <c r="C44" s="80" t="s">
        <v>76</v>
      </c>
      <c r="D44" s="79" t="s">
        <v>134</v>
      </c>
      <c r="E44" s="47">
        <f t="shared" si="3"/>
        <v>18</v>
      </c>
      <c r="F44" s="47">
        <f t="shared" si="4"/>
        <v>2</v>
      </c>
      <c r="G44" s="47" t="str">
        <f t="shared" si="5"/>
        <v>ZO</v>
      </c>
      <c r="H44" s="29"/>
      <c r="I44" s="41"/>
      <c r="J44" s="40">
        <v>18</v>
      </c>
      <c r="K44" s="37"/>
      <c r="L44" s="37"/>
      <c r="M44" s="37" t="s">
        <v>43</v>
      </c>
      <c r="N44" s="72">
        <v>2</v>
      </c>
      <c r="O44" s="62"/>
      <c r="P44" s="44"/>
      <c r="Q44" s="44"/>
      <c r="R44" s="44"/>
      <c r="S44" s="44"/>
      <c r="T44" s="67"/>
      <c r="U44" s="41"/>
      <c r="V44" s="37"/>
      <c r="W44" s="37"/>
      <c r="X44" s="37"/>
      <c r="Y44" s="37"/>
      <c r="Z44" s="56"/>
      <c r="AA44" s="62"/>
      <c r="AB44" s="44"/>
      <c r="AC44" s="44"/>
      <c r="AD44" s="44"/>
      <c r="AE44" s="44"/>
      <c r="AF44" s="67"/>
    </row>
    <row r="45" spans="1:32" s="3" customFormat="1" ht="30" customHeight="1" x14ac:dyDescent="0.2">
      <c r="A45" s="37">
        <v>3</v>
      </c>
      <c r="B45" s="133"/>
      <c r="C45" s="78" t="s">
        <v>77</v>
      </c>
      <c r="D45" s="77" t="s">
        <v>78</v>
      </c>
      <c r="E45" s="47">
        <f t="shared" si="3"/>
        <v>18</v>
      </c>
      <c r="F45" s="47">
        <f t="shared" si="4"/>
        <v>3</v>
      </c>
      <c r="G45" s="47" t="str">
        <f t="shared" si="5"/>
        <v>E/Z0</v>
      </c>
      <c r="H45" s="29"/>
      <c r="I45" s="41"/>
      <c r="J45" s="40"/>
      <c r="K45" s="37"/>
      <c r="L45" s="37"/>
      <c r="M45" s="37"/>
      <c r="N45" s="72"/>
      <c r="O45" s="62">
        <v>9</v>
      </c>
      <c r="P45" s="44">
        <v>9</v>
      </c>
      <c r="Q45" s="44"/>
      <c r="R45" s="44"/>
      <c r="S45" s="44" t="s">
        <v>103</v>
      </c>
      <c r="T45" s="67">
        <v>3</v>
      </c>
      <c r="U45" s="41"/>
      <c r="V45" s="37"/>
      <c r="W45" s="37"/>
      <c r="X45" s="37"/>
      <c r="Y45" s="37"/>
      <c r="Z45" s="56"/>
      <c r="AA45" s="62"/>
      <c r="AB45" s="44"/>
      <c r="AC45" s="44"/>
      <c r="AD45" s="44"/>
      <c r="AE45" s="44"/>
      <c r="AF45" s="67"/>
    </row>
    <row r="46" spans="1:32" s="3" customFormat="1" ht="30" customHeight="1" x14ac:dyDescent="0.2">
      <c r="A46" s="37">
        <v>4</v>
      </c>
      <c r="B46" s="133"/>
      <c r="C46" s="78" t="s">
        <v>79</v>
      </c>
      <c r="D46" s="77" t="s">
        <v>80</v>
      </c>
      <c r="E46" s="47">
        <f t="shared" si="3"/>
        <v>9</v>
      </c>
      <c r="F46" s="47">
        <f t="shared" si="4"/>
        <v>1</v>
      </c>
      <c r="G46" s="47" t="str">
        <f t="shared" si="5"/>
        <v>ZO</v>
      </c>
      <c r="H46" s="29"/>
      <c r="I46" s="41"/>
      <c r="J46" s="40"/>
      <c r="K46" s="37"/>
      <c r="L46" s="37"/>
      <c r="M46" s="37"/>
      <c r="N46" s="72"/>
      <c r="O46" s="62"/>
      <c r="P46" s="44">
        <v>9</v>
      </c>
      <c r="Q46" s="44"/>
      <c r="R46" s="44"/>
      <c r="S46" s="44" t="s">
        <v>43</v>
      </c>
      <c r="T46" s="67">
        <v>1</v>
      </c>
      <c r="U46" s="41"/>
      <c r="V46" s="37"/>
      <c r="W46" s="37"/>
      <c r="X46" s="37"/>
      <c r="Y46" s="37"/>
      <c r="Z46" s="56"/>
      <c r="AA46" s="62"/>
      <c r="AB46" s="44"/>
      <c r="AC46" s="44"/>
      <c r="AD46" s="44"/>
      <c r="AE46" s="44"/>
      <c r="AF46" s="67"/>
    </row>
    <row r="47" spans="1:32" s="3" customFormat="1" ht="30" customHeight="1" x14ac:dyDescent="0.2">
      <c r="A47" s="37">
        <v>5</v>
      </c>
      <c r="B47" s="133"/>
      <c r="C47" s="78" t="s">
        <v>81</v>
      </c>
      <c r="D47" s="77" t="s">
        <v>82</v>
      </c>
      <c r="E47" s="47">
        <f t="shared" si="3"/>
        <v>9</v>
      </c>
      <c r="F47" s="47">
        <f t="shared" si="4"/>
        <v>1</v>
      </c>
      <c r="G47" s="47" t="str">
        <f t="shared" si="5"/>
        <v>ZO</v>
      </c>
      <c r="H47" s="29"/>
      <c r="I47" s="41"/>
      <c r="J47" s="40"/>
      <c r="K47" s="37"/>
      <c r="L47" s="37"/>
      <c r="M47" s="37"/>
      <c r="N47" s="72"/>
      <c r="O47" s="62"/>
      <c r="P47" s="44">
        <v>9</v>
      </c>
      <c r="Q47" s="44"/>
      <c r="R47" s="44"/>
      <c r="S47" s="44" t="s">
        <v>43</v>
      </c>
      <c r="T47" s="67">
        <v>1</v>
      </c>
      <c r="U47" s="41"/>
      <c r="V47" s="37"/>
      <c r="W47" s="37"/>
      <c r="X47" s="37"/>
      <c r="Y47" s="37"/>
      <c r="Z47" s="56"/>
      <c r="AA47" s="62"/>
      <c r="AB47" s="44"/>
      <c r="AC47" s="44"/>
      <c r="AD47" s="44"/>
      <c r="AE47" s="44"/>
      <c r="AF47" s="67"/>
    </row>
    <row r="48" spans="1:32" s="3" customFormat="1" ht="30" customHeight="1" x14ac:dyDescent="0.2">
      <c r="A48" s="37">
        <v>6</v>
      </c>
      <c r="B48" s="133"/>
      <c r="C48" s="38" t="s">
        <v>116</v>
      </c>
      <c r="D48" s="39" t="s">
        <v>105</v>
      </c>
      <c r="E48" s="47">
        <f t="shared" si="3"/>
        <v>18</v>
      </c>
      <c r="F48" s="47">
        <f t="shared" si="4"/>
        <v>1</v>
      </c>
      <c r="G48" s="47" t="str">
        <f t="shared" si="5"/>
        <v>ZO</v>
      </c>
      <c r="H48" s="29"/>
      <c r="I48" s="41"/>
      <c r="J48" s="40"/>
      <c r="K48" s="37"/>
      <c r="L48" s="37"/>
      <c r="M48" s="37"/>
      <c r="N48" s="72"/>
      <c r="O48" s="62"/>
      <c r="P48" s="44"/>
      <c r="Q48" s="44">
        <v>18</v>
      </c>
      <c r="R48" s="44"/>
      <c r="S48" s="44" t="s">
        <v>43</v>
      </c>
      <c r="T48" s="67">
        <v>1</v>
      </c>
      <c r="U48" s="41"/>
      <c r="V48" s="37"/>
      <c r="W48" s="37"/>
      <c r="X48" s="37"/>
      <c r="Y48" s="37"/>
      <c r="Z48" s="56"/>
      <c r="AA48" s="62"/>
      <c r="AB48" s="44"/>
      <c r="AC48" s="44"/>
      <c r="AD48" s="44"/>
      <c r="AE48" s="44"/>
      <c r="AF48" s="67"/>
    </row>
    <row r="49" spans="1:32" s="3" customFormat="1" ht="30" customHeight="1" x14ac:dyDescent="0.2">
      <c r="A49" s="37">
        <v>7</v>
      </c>
      <c r="B49" s="133"/>
      <c r="C49" s="78" t="s">
        <v>83</v>
      </c>
      <c r="D49" s="77" t="s">
        <v>84</v>
      </c>
      <c r="E49" s="47">
        <f t="shared" si="3"/>
        <v>18</v>
      </c>
      <c r="F49" s="47">
        <f t="shared" si="4"/>
        <v>2</v>
      </c>
      <c r="G49" s="47" t="str">
        <f t="shared" si="5"/>
        <v>ZO/ZO</v>
      </c>
      <c r="H49" s="29"/>
      <c r="I49" s="41"/>
      <c r="J49" s="40"/>
      <c r="K49" s="37"/>
      <c r="L49" s="37"/>
      <c r="M49" s="37"/>
      <c r="N49" s="72"/>
      <c r="O49" s="62"/>
      <c r="P49" s="44"/>
      <c r="Q49" s="44"/>
      <c r="R49" s="44"/>
      <c r="S49" s="44"/>
      <c r="T49" s="67"/>
      <c r="U49" s="41">
        <v>9</v>
      </c>
      <c r="V49" s="37">
        <v>9</v>
      </c>
      <c r="W49" s="37"/>
      <c r="X49" s="37"/>
      <c r="Y49" s="37" t="s">
        <v>44</v>
      </c>
      <c r="Z49" s="56">
        <v>2</v>
      </c>
      <c r="AA49" s="62"/>
      <c r="AB49" s="44"/>
      <c r="AC49" s="44"/>
      <c r="AD49" s="44"/>
      <c r="AE49" s="44"/>
      <c r="AF49" s="67"/>
    </row>
    <row r="50" spans="1:32" s="3" customFormat="1" ht="30" customHeight="1" x14ac:dyDescent="0.2">
      <c r="A50" s="37">
        <v>8</v>
      </c>
      <c r="B50" s="133"/>
      <c r="C50" s="78" t="s">
        <v>85</v>
      </c>
      <c r="D50" s="77" t="s">
        <v>86</v>
      </c>
      <c r="E50" s="47">
        <f t="shared" si="3"/>
        <v>18</v>
      </c>
      <c r="F50" s="47">
        <f t="shared" si="4"/>
        <v>2</v>
      </c>
      <c r="G50" s="47" t="str">
        <f t="shared" si="5"/>
        <v>ZO/ZO</v>
      </c>
      <c r="H50" s="29"/>
      <c r="I50" s="41"/>
      <c r="J50" s="40"/>
      <c r="K50" s="37"/>
      <c r="L50" s="37"/>
      <c r="M50" s="37"/>
      <c r="N50" s="72"/>
      <c r="O50" s="62"/>
      <c r="P50" s="44"/>
      <c r="Q50" s="44"/>
      <c r="R50" s="44"/>
      <c r="S50" s="44"/>
      <c r="T50" s="67"/>
      <c r="U50" s="41">
        <v>9</v>
      </c>
      <c r="V50" s="37">
        <v>9</v>
      </c>
      <c r="W50" s="37"/>
      <c r="X50" s="37"/>
      <c r="Y50" s="37" t="s">
        <v>44</v>
      </c>
      <c r="Z50" s="56">
        <v>2</v>
      </c>
      <c r="AA50" s="62"/>
      <c r="AB50" s="44"/>
      <c r="AC50" s="44"/>
      <c r="AD50" s="44"/>
      <c r="AE50" s="44"/>
      <c r="AF50" s="67"/>
    </row>
    <row r="51" spans="1:32" s="3" customFormat="1" ht="30" customHeight="1" x14ac:dyDescent="0.2">
      <c r="A51" s="37">
        <v>9</v>
      </c>
      <c r="B51" s="133"/>
      <c r="C51" s="78" t="s">
        <v>87</v>
      </c>
      <c r="D51" s="77" t="s">
        <v>88</v>
      </c>
      <c r="E51" s="47">
        <f t="shared" si="3"/>
        <v>18</v>
      </c>
      <c r="F51" s="47">
        <f t="shared" si="4"/>
        <v>2</v>
      </c>
      <c r="G51" s="47" t="str">
        <f t="shared" si="5"/>
        <v>ZO/ZO</v>
      </c>
      <c r="H51" s="29"/>
      <c r="I51" s="41"/>
      <c r="J51" s="40"/>
      <c r="K51" s="37"/>
      <c r="L51" s="37"/>
      <c r="M51" s="37"/>
      <c r="N51" s="72"/>
      <c r="O51" s="62"/>
      <c r="P51" s="44"/>
      <c r="Q51" s="44"/>
      <c r="R51" s="44"/>
      <c r="S51" s="44"/>
      <c r="T51" s="67"/>
      <c r="U51" s="41">
        <v>9</v>
      </c>
      <c r="V51" s="37">
        <v>9</v>
      </c>
      <c r="W51" s="37"/>
      <c r="X51" s="37"/>
      <c r="Y51" s="37" t="s">
        <v>44</v>
      </c>
      <c r="Z51" s="56">
        <v>2</v>
      </c>
      <c r="AA51" s="62"/>
      <c r="AB51" s="44"/>
      <c r="AC51" s="44"/>
      <c r="AD51" s="44"/>
      <c r="AE51" s="44"/>
      <c r="AF51" s="67"/>
    </row>
    <row r="52" spans="1:32" s="3" customFormat="1" ht="30" customHeight="1" x14ac:dyDescent="0.2">
      <c r="A52" s="37">
        <v>10</v>
      </c>
      <c r="B52" s="133"/>
      <c r="C52" s="78" t="s">
        <v>89</v>
      </c>
      <c r="D52" s="77" t="s">
        <v>90</v>
      </c>
      <c r="E52" s="47">
        <f t="shared" si="3"/>
        <v>27</v>
      </c>
      <c r="F52" s="47">
        <f t="shared" si="4"/>
        <v>5</v>
      </c>
      <c r="G52" s="47" t="str">
        <f t="shared" si="5"/>
        <v>E.ZO</v>
      </c>
      <c r="H52" s="29"/>
      <c r="I52" s="41"/>
      <c r="J52" s="40"/>
      <c r="K52" s="37"/>
      <c r="L52" s="37"/>
      <c r="M52" s="37"/>
      <c r="N52" s="72"/>
      <c r="O52" s="62"/>
      <c r="P52" s="44"/>
      <c r="Q52" s="44"/>
      <c r="R52" s="44"/>
      <c r="S52" s="44"/>
      <c r="T52" s="67"/>
      <c r="U52" s="41">
        <v>9</v>
      </c>
      <c r="V52" s="37">
        <v>18</v>
      </c>
      <c r="W52" s="37"/>
      <c r="X52" s="37"/>
      <c r="Y52" s="37" t="s">
        <v>104</v>
      </c>
      <c r="Z52" s="56">
        <v>5</v>
      </c>
      <c r="AA52" s="62"/>
      <c r="AB52" s="44"/>
      <c r="AC52" s="44"/>
      <c r="AD52" s="44"/>
      <c r="AE52" s="44"/>
      <c r="AF52" s="67"/>
    </row>
    <row r="53" spans="1:32" s="3" customFormat="1" ht="30" customHeight="1" x14ac:dyDescent="0.2">
      <c r="A53" s="37">
        <v>11</v>
      </c>
      <c r="B53" s="133"/>
      <c r="C53" s="81" t="s">
        <v>91</v>
      </c>
      <c r="D53" s="77" t="s">
        <v>92</v>
      </c>
      <c r="E53" s="47">
        <f t="shared" si="3"/>
        <v>18</v>
      </c>
      <c r="F53" s="47">
        <f t="shared" si="4"/>
        <v>3</v>
      </c>
      <c r="G53" s="47" t="str">
        <f t="shared" si="5"/>
        <v>ZO/ZO</v>
      </c>
      <c r="H53" s="29"/>
      <c r="I53" s="41"/>
      <c r="J53" s="40"/>
      <c r="K53" s="37"/>
      <c r="L53" s="37"/>
      <c r="M53" s="37"/>
      <c r="N53" s="72"/>
      <c r="O53" s="62"/>
      <c r="P53" s="44"/>
      <c r="Q53" s="44"/>
      <c r="R53" s="44"/>
      <c r="S53" s="44"/>
      <c r="T53" s="67"/>
      <c r="U53" s="41">
        <v>9</v>
      </c>
      <c r="V53" s="37">
        <v>9</v>
      </c>
      <c r="W53" s="37"/>
      <c r="X53" s="37"/>
      <c r="Y53" s="37" t="s">
        <v>44</v>
      </c>
      <c r="Z53" s="56">
        <v>3</v>
      </c>
      <c r="AA53" s="62"/>
      <c r="AB53" s="44"/>
      <c r="AC53" s="44"/>
      <c r="AD53" s="44"/>
      <c r="AE53" s="44"/>
      <c r="AF53" s="67"/>
    </row>
    <row r="54" spans="1:32" s="3" customFormat="1" ht="30" customHeight="1" x14ac:dyDescent="0.2">
      <c r="A54" s="37">
        <v>12</v>
      </c>
      <c r="B54" s="133"/>
      <c r="C54" s="78" t="s">
        <v>93</v>
      </c>
      <c r="D54" s="77" t="s">
        <v>94</v>
      </c>
      <c r="E54" s="47">
        <f t="shared" si="3"/>
        <v>18</v>
      </c>
      <c r="F54" s="47">
        <f t="shared" si="4"/>
        <v>3</v>
      </c>
      <c r="G54" s="47" t="str">
        <f t="shared" si="5"/>
        <v>ZO/ZO</v>
      </c>
      <c r="H54" s="29"/>
      <c r="I54" s="41"/>
      <c r="J54" s="40"/>
      <c r="K54" s="37"/>
      <c r="L54" s="37"/>
      <c r="M54" s="37"/>
      <c r="N54" s="72"/>
      <c r="O54" s="62"/>
      <c r="P54" s="44"/>
      <c r="Q54" s="44"/>
      <c r="R54" s="44"/>
      <c r="S54" s="44"/>
      <c r="T54" s="67"/>
      <c r="U54" s="41">
        <v>9</v>
      </c>
      <c r="V54" s="37">
        <v>9</v>
      </c>
      <c r="W54" s="37"/>
      <c r="X54" s="37"/>
      <c r="Y54" s="37" t="s">
        <v>44</v>
      </c>
      <c r="Z54" s="56">
        <v>3</v>
      </c>
      <c r="AA54" s="62"/>
      <c r="AB54" s="44"/>
      <c r="AC54" s="44"/>
      <c r="AD54" s="44"/>
      <c r="AE54" s="44"/>
      <c r="AF54" s="67"/>
    </row>
    <row r="55" spans="1:32" s="3" customFormat="1" ht="30" customHeight="1" x14ac:dyDescent="0.2">
      <c r="A55" s="37">
        <v>13</v>
      </c>
      <c r="B55" s="133"/>
      <c r="C55" s="78" t="s">
        <v>131</v>
      </c>
      <c r="D55" s="77" t="s">
        <v>129</v>
      </c>
      <c r="E55" s="47">
        <f t="shared" si="3"/>
        <v>90</v>
      </c>
      <c r="F55" s="47">
        <f t="shared" si="4"/>
        <v>3</v>
      </c>
      <c r="G55" s="47" t="str">
        <f t="shared" si="5"/>
        <v>ZO</v>
      </c>
      <c r="H55" s="29"/>
      <c r="I55" s="41"/>
      <c r="J55" s="40"/>
      <c r="K55" s="37"/>
      <c r="L55" s="37"/>
      <c r="M55" s="37"/>
      <c r="N55" s="72"/>
      <c r="O55" s="62"/>
      <c r="P55" s="44"/>
      <c r="Q55" s="44"/>
      <c r="R55" s="44"/>
      <c r="S55" s="44"/>
      <c r="T55" s="67"/>
      <c r="U55" s="41"/>
      <c r="V55" s="37"/>
      <c r="W55" s="37"/>
      <c r="X55" s="37">
        <v>90</v>
      </c>
      <c r="Y55" s="37" t="s">
        <v>43</v>
      </c>
      <c r="Z55" s="56">
        <v>3</v>
      </c>
      <c r="AA55" s="62"/>
      <c r="AB55" s="44"/>
      <c r="AC55" s="44"/>
      <c r="AD55" s="44"/>
      <c r="AE55" s="44"/>
      <c r="AF55" s="67"/>
    </row>
    <row r="56" spans="1:32" s="3" customFormat="1" ht="30" customHeight="1" x14ac:dyDescent="0.2">
      <c r="A56" s="37">
        <v>14</v>
      </c>
      <c r="B56" s="133"/>
      <c r="C56" s="78" t="s">
        <v>132</v>
      </c>
      <c r="D56" s="77" t="s">
        <v>130</v>
      </c>
      <c r="E56" s="47">
        <f t="shared" si="3"/>
        <v>60</v>
      </c>
      <c r="F56" s="47">
        <f t="shared" si="4"/>
        <v>2</v>
      </c>
      <c r="G56" s="47" t="str">
        <f t="shared" si="5"/>
        <v>ZO</v>
      </c>
      <c r="H56" s="29"/>
      <c r="I56" s="41"/>
      <c r="J56" s="40"/>
      <c r="K56" s="37"/>
      <c r="L56" s="37"/>
      <c r="M56" s="37"/>
      <c r="N56" s="72"/>
      <c r="O56" s="62"/>
      <c r="P56" s="44"/>
      <c r="Q56" s="44"/>
      <c r="R56" s="44"/>
      <c r="S56" s="44"/>
      <c r="T56" s="67"/>
      <c r="U56" s="41"/>
      <c r="V56" s="37"/>
      <c r="W56" s="37"/>
      <c r="X56" s="37"/>
      <c r="Y56" s="37"/>
      <c r="Z56" s="56"/>
      <c r="AA56" s="62"/>
      <c r="AB56" s="44"/>
      <c r="AC56" s="44"/>
      <c r="AD56" s="44">
        <v>60</v>
      </c>
      <c r="AE56" s="44" t="s">
        <v>43</v>
      </c>
      <c r="AF56" s="67">
        <v>2</v>
      </c>
    </row>
    <row r="57" spans="1:32" s="3" customFormat="1" ht="30" customHeight="1" x14ac:dyDescent="0.2">
      <c r="A57" s="37">
        <v>15</v>
      </c>
      <c r="B57" s="133"/>
      <c r="C57" s="78" t="s">
        <v>95</v>
      </c>
      <c r="D57" s="77" t="s">
        <v>96</v>
      </c>
      <c r="E57" s="47">
        <f t="shared" si="3"/>
        <v>18</v>
      </c>
      <c r="F57" s="47">
        <f t="shared" si="4"/>
        <v>4</v>
      </c>
      <c r="G57" s="47" t="str">
        <f t="shared" si="5"/>
        <v>E/ZO</v>
      </c>
      <c r="H57" s="29"/>
      <c r="I57" s="41"/>
      <c r="J57" s="40"/>
      <c r="K57" s="37"/>
      <c r="L57" s="37"/>
      <c r="M57" s="37"/>
      <c r="N57" s="72"/>
      <c r="O57" s="62"/>
      <c r="P57" s="44"/>
      <c r="Q57" s="44"/>
      <c r="R57" s="44"/>
      <c r="S57" s="44"/>
      <c r="T57" s="67"/>
      <c r="U57" s="41"/>
      <c r="V57" s="37"/>
      <c r="W57" s="37"/>
      <c r="X57" s="37"/>
      <c r="Y57" s="37"/>
      <c r="Z57" s="56"/>
      <c r="AA57" s="62">
        <v>9</v>
      </c>
      <c r="AB57" s="44">
        <v>9</v>
      </c>
      <c r="AC57" s="44"/>
      <c r="AD57" s="44"/>
      <c r="AE57" s="44" t="s">
        <v>42</v>
      </c>
      <c r="AF57" s="67">
        <v>4</v>
      </c>
    </row>
    <row r="58" spans="1:32" s="3" customFormat="1" ht="30" customHeight="1" x14ac:dyDescent="0.2">
      <c r="A58" s="37">
        <v>16</v>
      </c>
      <c r="B58" s="133"/>
      <c r="C58" s="78" t="s">
        <v>97</v>
      </c>
      <c r="D58" s="77" t="s">
        <v>98</v>
      </c>
      <c r="E58" s="47">
        <f t="shared" si="3"/>
        <v>18</v>
      </c>
      <c r="F58" s="47">
        <f t="shared" si="4"/>
        <v>4</v>
      </c>
      <c r="G58" s="47" t="str">
        <f t="shared" si="5"/>
        <v>E/ZO</v>
      </c>
      <c r="H58" s="29"/>
      <c r="I58" s="41"/>
      <c r="J58" s="40"/>
      <c r="K58" s="37"/>
      <c r="L58" s="37"/>
      <c r="M58" s="37"/>
      <c r="N58" s="72"/>
      <c r="O58" s="62"/>
      <c r="P58" s="44"/>
      <c r="Q58" s="44"/>
      <c r="R58" s="44"/>
      <c r="S58" s="44"/>
      <c r="T58" s="67"/>
      <c r="U58" s="41"/>
      <c r="V58" s="37"/>
      <c r="W58" s="37"/>
      <c r="X58" s="37"/>
      <c r="Y58" s="37"/>
      <c r="Z58" s="56"/>
      <c r="AA58" s="62">
        <v>9</v>
      </c>
      <c r="AB58" s="44">
        <v>9</v>
      </c>
      <c r="AC58" s="44"/>
      <c r="AD58" s="44"/>
      <c r="AE58" s="44" t="s">
        <v>42</v>
      </c>
      <c r="AF58" s="67">
        <v>4</v>
      </c>
    </row>
    <row r="59" spans="1:32" s="3" customFormat="1" ht="30" customHeight="1" x14ac:dyDescent="0.2">
      <c r="A59" s="37">
        <v>17</v>
      </c>
      <c r="B59" s="133"/>
      <c r="C59" s="78" t="s">
        <v>99</v>
      </c>
      <c r="D59" s="77" t="s">
        <v>100</v>
      </c>
      <c r="E59" s="47">
        <f t="shared" si="3"/>
        <v>9</v>
      </c>
      <c r="F59" s="47">
        <f t="shared" si="4"/>
        <v>1</v>
      </c>
      <c r="G59" s="47" t="str">
        <f t="shared" si="5"/>
        <v>ZO</v>
      </c>
      <c r="H59" s="29"/>
      <c r="I59" s="41"/>
      <c r="J59" s="40"/>
      <c r="K59" s="37"/>
      <c r="L59" s="37"/>
      <c r="M59" s="37"/>
      <c r="N59" s="72"/>
      <c r="O59" s="62"/>
      <c r="P59" s="44"/>
      <c r="Q59" s="44"/>
      <c r="R59" s="44"/>
      <c r="S59" s="44"/>
      <c r="T59" s="67"/>
      <c r="U59" s="41"/>
      <c r="V59" s="37"/>
      <c r="W59" s="37"/>
      <c r="X59" s="37"/>
      <c r="Y59" s="37"/>
      <c r="Z59" s="56"/>
      <c r="AA59" s="62"/>
      <c r="AB59" s="44">
        <v>9</v>
      </c>
      <c r="AC59" s="44"/>
      <c r="AD59" s="44"/>
      <c r="AE59" s="44" t="s">
        <v>43</v>
      </c>
      <c r="AF59" s="67">
        <v>1</v>
      </c>
    </row>
    <row r="60" spans="1:32" s="3" customFormat="1" ht="30" customHeight="1" thickBot="1" x14ac:dyDescent="0.25">
      <c r="A60" s="107">
        <v>18</v>
      </c>
      <c r="B60" s="133"/>
      <c r="C60" s="85" t="s">
        <v>101</v>
      </c>
      <c r="D60" s="86" t="s">
        <v>102</v>
      </c>
      <c r="E60" s="122">
        <f t="shared" si="3"/>
        <v>9</v>
      </c>
      <c r="F60" s="122">
        <f t="shared" si="4"/>
        <v>1</v>
      </c>
      <c r="G60" s="122" t="str">
        <f t="shared" si="5"/>
        <v>ZO</v>
      </c>
      <c r="H60" s="87"/>
      <c r="I60" s="88"/>
      <c r="J60" s="89"/>
      <c r="K60" s="90"/>
      <c r="L60" s="90"/>
      <c r="M60" s="90"/>
      <c r="N60" s="91"/>
      <c r="O60" s="92"/>
      <c r="P60" s="93"/>
      <c r="Q60" s="93"/>
      <c r="R60" s="93"/>
      <c r="S60" s="93"/>
      <c r="T60" s="94"/>
      <c r="U60" s="88"/>
      <c r="V60" s="90"/>
      <c r="W60" s="90"/>
      <c r="X60" s="90"/>
      <c r="Y60" s="90"/>
      <c r="Z60" s="95"/>
      <c r="AA60" s="92"/>
      <c r="AB60" s="93">
        <v>9</v>
      </c>
      <c r="AC60" s="93"/>
      <c r="AD60" s="93"/>
      <c r="AE60" s="93" t="s">
        <v>43</v>
      </c>
      <c r="AF60" s="94">
        <v>1</v>
      </c>
    </row>
    <row r="61" spans="1:32" s="3" customFormat="1" ht="26.25" hidden="1" customHeight="1" x14ac:dyDescent="0.2">
      <c r="A61" s="37">
        <v>37</v>
      </c>
      <c r="B61" s="123"/>
      <c r="C61" s="38"/>
      <c r="D61" s="39"/>
      <c r="E61" s="47">
        <f t="shared" ref="E61:E64" si="6">I61+J61+K61+L61+O61+P61+Q61+R61+U61+V61+W61+X61+AA61+AB61+AC61+AD61</f>
        <v>0</v>
      </c>
      <c r="F61" s="47">
        <f t="shared" ref="F61:F64" si="7">N61+T61+Z61+AF61</f>
        <v>0</v>
      </c>
      <c r="G61" s="47" t="str">
        <f t="shared" ref="G61:G64" si="8">CONCATENATE(M61,S61,Y61,AE61)</f>
        <v/>
      </c>
      <c r="H61" s="29"/>
      <c r="I61" s="41"/>
      <c r="J61" s="40"/>
      <c r="K61" s="37"/>
      <c r="L61" s="37"/>
      <c r="M61" s="37"/>
      <c r="N61" s="72"/>
      <c r="O61" s="62"/>
      <c r="P61" s="44"/>
      <c r="Q61" s="44"/>
      <c r="R61" s="44"/>
      <c r="S61" s="44"/>
      <c r="T61" s="67"/>
      <c r="U61" s="41"/>
      <c r="V61" s="37"/>
      <c r="W61" s="37"/>
      <c r="X61" s="37"/>
      <c r="Y61" s="37"/>
      <c r="Z61" s="56"/>
      <c r="AA61" s="62"/>
      <c r="AB61" s="44"/>
      <c r="AC61" s="44"/>
      <c r="AD61" s="44"/>
      <c r="AE61" s="44"/>
      <c r="AF61" s="67"/>
    </row>
    <row r="62" spans="1:32" s="3" customFormat="1" ht="26.25" hidden="1" customHeight="1" x14ac:dyDescent="0.2">
      <c r="A62" s="37">
        <v>38</v>
      </c>
      <c r="B62" s="123"/>
      <c r="C62" s="38"/>
      <c r="D62" s="39"/>
      <c r="E62" s="47">
        <f t="shared" si="6"/>
        <v>0</v>
      </c>
      <c r="F62" s="47">
        <f t="shared" si="7"/>
        <v>0</v>
      </c>
      <c r="G62" s="47" t="str">
        <f t="shared" si="8"/>
        <v/>
      </c>
      <c r="H62" s="29"/>
      <c r="I62" s="41"/>
      <c r="J62" s="40"/>
      <c r="K62" s="37"/>
      <c r="L62" s="37"/>
      <c r="M62" s="37"/>
      <c r="N62" s="72"/>
      <c r="O62" s="62"/>
      <c r="P62" s="44"/>
      <c r="Q62" s="44"/>
      <c r="R62" s="44"/>
      <c r="S62" s="44"/>
      <c r="T62" s="67"/>
      <c r="U62" s="41"/>
      <c r="V62" s="37"/>
      <c r="W62" s="37"/>
      <c r="X62" s="37"/>
      <c r="Y62" s="37"/>
      <c r="Z62" s="56"/>
      <c r="AA62" s="62"/>
      <c r="AB62" s="44"/>
      <c r="AC62" s="44"/>
      <c r="AD62" s="44"/>
      <c r="AE62" s="44"/>
      <c r="AF62" s="67"/>
    </row>
    <row r="63" spans="1:32" s="3" customFormat="1" ht="26.25" hidden="1" customHeight="1" x14ac:dyDescent="0.2">
      <c r="A63" s="37">
        <v>39</v>
      </c>
      <c r="B63" s="123"/>
      <c r="C63" s="38"/>
      <c r="D63" s="39"/>
      <c r="E63" s="47">
        <f t="shared" si="6"/>
        <v>0</v>
      </c>
      <c r="F63" s="47">
        <f t="shared" si="7"/>
        <v>0</v>
      </c>
      <c r="G63" s="47" t="str">
        <f t="shared" si="8"/>
        <v/>
      </c>
      <c r="H63" s="29"/>
      <c r="I63" s="41"/>
      <c r="J63" s="40"/>
      <c r="K63" s="37"/>
      <c r="L63" s="37"/>
      <c r="M63" s="37"/>
      <c r="N63" s="72"/>
      <c r="O63" s="62"/>
      <c r="P63" s="44"/>
      <c r="Q63" s="44"/>
      <c r="R63" s="44"/>
      <c r="S63" s="44"/>
      <c r="T63" s="67"/>
      <c r="U63" s="41"/>
      <c r="V63" s="37"/>
      <c r="W63" s="37"/>
      <c r="X63" s="37"/>
      <c r="Y63" s="37"/>
      <c r="Z63" s="56"/>
      <c r="AA63" s="62"/>
      <c r="AB63" s="44"/>
      <c r="AC63" s="44"/>
      <c r="AD63" s="44"/>
      <c r="AE63" s="44"/>
      <c r="AF63" s="67"/>
    </row>
    <row r="64" spans="1:32" s="3" customFormat="1" ht="26.25" hidden="1" customHeight="1" x14ac:dyDescent="0.2">
      <c r="A64" s="37">
        <v>40</v>
      </c>
      <c r="B64" s="123"/>
      <c r="C64" s="38"/>
      <c r="D64" s="39"/>
      <c r="E64" s="47">
        <f t="shared" si="6"/>
        <v>0</v>
      </c>
      <c r="F64" s="47">
        <f t="shared" si="7"/>
        <v>0</v>
      </c>
      <c r="G64" s="47" t="str">
        <f t="shared" si="8"/>
        <v/>
      </c>
      <c r="H64" s="29"/>
      <c r="I64" s="41"/>
      <c r="J64" s="40"/>
      <c r="K64" s="37"/>
      <c r="L64" s="37"/>
      <c r="M64" s="37"/>
      <c r="N64" s="72"/>
      <c r="O64" s="62"/>
      <c r="P64" s="44"/>
      <c r="Q64" s="44"/>
      <c r="R64" s="44"/>
      <c r="S64" s="44"/>
      <c r="T64" s="67"/>
      <c r="U64" s="41"/>
      <c r="V64" s="37"/>
      <c r="W64" s="37"/>
      <c r="X64" s="37"/>
      <c r="Y64" s="37"/>
      <c r="Z64" s="56"/>
      <c r="AA64" s="62"/>
      <c r="AB64" s="44"/>
      <c r="AC64" s="44"/>
      <c r="AD64" s="44"/>
      <c r="AE64" s="44"/>
      <c r="AF64" s="67"/>
    </row>
    <row r="65" spans="2:32" ht="16.5" customHeight="1" thickTop="1" x14ac:dyDescent="0.2">
      <c r="B65" s="124"/>
    </row>
    <row r="66" spans="2:32" ht="30" customHeight="1" x14ac:dyDescent="0.2">
      <c r="C66" s="131" t="s">
        <v>16</v>
      </c>
      <c r="D66" s="49" t="s">
        <v>127</v>
      </c>
      <c r="E66" s="48">
        <f>SUM(E7:E28)</f>
        <v>333</v>
      </c>
      <c r="F66" s="48">
        <f>SUM(F7:F28)</f>
        <v>76</v>
      </c>
      <c r="I66" s="129">
        <f>SUM(I7:L28)</f>
        <v>108</v>
      </c>
      <c r="J66" s="130"/>
      <c r="K66" s="130"/>
      <c r="L66" s="130"/>
      <c r="M66" s="20"/>
      <c r="N66" s="73">
        <f>SUM(N7:N28)</f>
        <v>24</v>
      </c>
      <c r="O66" s="127">
        <f>SUM(O7:R28)</f>
        <v>108</v>
      </c>
      <c r="P66" s="128"/>
      <c r="Q66" s="128"/>
      <c r="R66" s="128"/>
      <c r="S66" s="51"/>
      <c r="T66" s="74">
        <f>SUM(T7:T28)</f>
        <v>24</v>
      </c>
      <c r="U66" s="129">
        <f>SUM(U7:X28)</f>
        <v>54</v>
      </c>
      <c r="V66" s="130"/>
      <c r="W66" s="130"/>
      <c r="X66" s="130"/>
      <c r="Y66" s="20"/>
      <c r="Z66" s="73">
        <f>SUM(Z7:Z28)</f>
        <v>10</v>
      </c>
      <c r="AA66" s="127">
        <f>SUM(AA7:AD28)</f>
        <v>63</v>
      </c>
      <c r="AB66" s="128"/>
      <c r="AC66" s="128"/>
      <c r="AD66" s="128"/>
      <c r="AE66" s="51"/>
      <c r="AF66" s="74">
        <f>SUM(AF7:AF28)</f>
        <v>18</v>
      </c>
    </row>
    <row r="67" spans="2:32" ht="30" customHeight="1" x14ac:dyDescent="0.2">
      <c r="C67" s="132"/>
      <c r="D67" s="75" t="s">
        <v>18</v>
      </c>
      <c r="E67" s="48">
        <f>SUM(E29:E42)</f>
        <v>270</v>
      </c>
      <c r="F67" s="48">
        <f>SUM(F29:F42)</f>
        <v>44</v>
      </c>
      <c r="I67" s="129">
        <f>SUM(I29:J31)</f>
        <v>54</v>
      </c>
      <c r="J67" s="130"/>
      <c r="K67" s="130"/>
      <c r="L67" s="130"/>
      <c r="M67" s="20"/>
      <c r="N67" s="73">
        <f>SUM(N29:N42)</f>
        <v>6</v>
      </c>
      <c r="O67" s="127">
        <f>SUM(O29:R42)</f>
        <v>54</v>
      </c>
      <c r="P67" s="128"/>
      <c r="Q67" s="128"/>
      <c r="R67" s="128"/>
      <c r="S67" s="51"/>
      <c r="T67" s="74">
        <f>SUM(T29:T42)</f>
        <v>6</v>
      </c>
      <c r="U67" s="129">
        <f>SUM(U29:X42)</f>
        <v>108</v>
      </c>
      <c r="V67" s="130"/>
      <c r="W67" s="130"/>
      <c r="X67" s="130"/>
      <c r="Y67" s="20"/>
      <c r="Z67" s="73">
        <f>SUM(Z29:Z42)</f>
        <v>20</v>
      </c>
      <c r="AA67" s="127">
        <f>SUM(AA29:AD42)</f>
        <v>54</v>
      </c>
      <c r="AB67" s="128"/>
      <c r="AC67" s="128"/>
      <c r="AD67" s="128"/>
      <c r="AE67" s="51"/>
      <c r="AF67" s="74">
        <f>SUM(AF29:AF42)</f>
        <v>12</v>
      </c>
    </row>
    <row r="68" spans="2:32" ht="30" customHeight="1" x14ac:dyDescent="0.2">
      <c r="C68" s="132"/>
      <c r="D68" s="76" t="s">
        <v>20</v>
      </c>
      <c r="E68" s="48">
        <f>SUM(E43:E60)-E55-E56</f>
        <v>270</v>
      </c>
      <c r="F68" s="48">
        <f>SUM(F43:F60)-F55-F56</f>
        <v>39</v>
      </c>
      <c r="I68" s="129">
        <f>SUM(I43:L60)</f>
        <v>45</v>
      </c>
      <c r="J68" s="130"/>
      <c r="K68" s="130"/>
      <c r="L68" s="130"/>
      <c r="M68" s="20"/>
      <c r="N68" s="73">
        <f>SUM(N43:N60)</f>
        <v>6</v>
      </c>
      <c r="O68" s="127">
        <f>SUM(O43:R60)</f>
        <v>54</v>
      </c>
      <c r="P68" s="128"/>
      <c r="Q68" s="128"/>
      <c r="R68" s="128"/>
      <c r="S68" s="51"/>
      <c r="T68" s="74">
        <f>SUM(T43:T60)</f>
        <v>6</v>
      </c>
      <c r="U68" s="129">
        <f>SUM(U48:X55)</f>
        <v>207</v>
      </c>
      <c r="V68" s="130"/>
      <c r="W68" s="130"/>
      <c r="X68" s="130"/>
      <c r="Y68" s="20"/>
      <c r="Z68" s="73">
        <f>SUM(Z43:Z60)</f>
        <v>20</v>
      </c>
      <c r="AA68" s="127">
        <f>SUM(AA43:AD60)</f>
        <v>114</v>
      </c>
      <c r="AB68" s="128"/>
      <c r="AC68" s="128"/>
      <c r="AD68" s="128"/>
      <c r="AE68" s="51"/>
      <c r="AF68" s="74">
        <f>SUM(AF43:AF60)</f>
        <v>12</v>
      </c>
    </row>
    <row r="70" spans="2:32" ht="30" customHeight="1" x14ac:dyDescent="0.2">
      <c r="C70" s="131" t="s">
        <v>19</v>
      </c>
      <c r="D70" s="49" t="s">
        <v>127</v>
      </c>
      <c r="E70" s="48">
        <v>0</v>
      </c>
      <c r="F70" s="48">
        <v>0</v>
      </c>
    </row>
    <row r="71" spans="2:32" ht="30" customHeight="1" x14ac:dyDescent="0.2">
      <c r="C71" s="132"/>
      <c r="D71" s="75" t="s">
        <v>18</v>
      </c>
      <c r="E71" s="48">
        <v>0</v>
      </c>
      <c r="F71" s="48">
        <v>0</v>
      </c>
    </row>
    <row r="72" spans="2:32" ht="30" customHeight="1" x14ac:dyDescent="0.2">
      <c r="C72" s="132"/>
      <c r="D72" s="76" t="s">
        <v>20</v>
      </c>
      <c r="E72" s="48">
        <v>150</v>
      </c>
      <c r="F72" s="48">
        <v>5</v>
      </c>
    </row>
  </sheetData>
  <mergeCells count="39">
    <mergeCell ref="A4:A6"/>
    <mergeCell ref="C4:C6"/>
    <mergeCell ref="D4:D6"/>
    <mergeCell ref="E4:E6"/>
    <mergeCell ref="F4:F6"/>
    <mergeCell ref="AE5:AE6"/>
    <mergeCell ref="AF5:AF6"/>
    <mergeCell ref="I4:N4"/>
    <mergeCell ref="O4:T4"/>
    <mergeCell ref="U4:Z4"/>
    <mergeCell ref="AA4:AF4"/>
    <mergeCell ref="I5:L5"/>
    <mergeCell ref="M5:M6"/>
    <mergeCell ref="N5:N6"/>
    <mergeCell ref="O5:R5"/>
    <mergeCell ref="S5:S6"/>
    <mergeCell ref="T5:T6"/>
    <mergeCell ref="B29:B42"/>
    <mergeCell ref="U5:X5"/>
    <mergeCell ref="Y5:Y6"/>
    <mergeCell ref="Z5:Z6"/>
    <mergeCell ref="AA5:AD5"/>
    <mergeCell ref="G4:G6"/>
    <mergeCell ref="B7:B28"/>
    <mergeCell ref="C70:C72"/>
    <mergeCell ref="AA66:AD66"/>
    <mergeCell ref="B43:B60"/>
    <mergeCell ref="I66:L66"/>
    <mergeCell ref="O66:R66"/>
    <mergeCell ref="U66:X66"/>
    <mergeCell ref="I67:L67"/>
    <mergeCell ref="O67:R67"/>
    <mergeCell ref="U67:X67"/>
    <mergeCell ref="AA67:AD67"/>
    <mergeCell ref="I68:L68"/>
    <mergeCell ref="O68:R68"/>
    <mergeCell ref="U68:X68"/>
    <mergeCell ref="AA68:AD68"/>
    <mergeCell ref="C66:C68"/>
  </mergeCells>
  <conditionalFormatting sqref="F7:F11 F14:F18 F21 F25:F26 F32:F47 F28:F30 F49:F64">
    <cfRule type="cellIs" priority="25" stopIfTrue="1" operator="notEqual">
      <formula>D7</formula>
    </cfRule>
  </conditionalFormatting>
  <conditionalFormatting sqref="F27">
    <cfRule type="cellIs" priority="18" stopIfTrue="1" operator="notEqual">
      <formula>D27</formula>
    </cfRule>
  </conditionalFormatting>
  <conditionalFormatting sqref="F12">
    <cfRule type="cellIs" priority="17" stopIfTrue="1" operator="notEqual">
      <formula>D12</formula>
    </cfRule>
  </conditionalFormatting>
  <conditionalFormatting sqref="F19">
    <cfRule type="cellIs" priority="16" stopIfTrue="1" operator="notEqual">
      <formula>D19</formula>
    </cfRule>
  </conditionalFormatting>
  <conditionalFormatting sqref="F20">
    <cfRule type="cellIs" priority="15" stopIfTrue="1" operator="notEqual">
      <formula>D20</formula>
    </cfRule>
  </conditionalFormatting>
  <conditionalFormatting sqref="F22:F23">
    <cfRule type="cellIs" priority="14" stopIfTrue="1" operator="notEqual">
      <formula>D22</formula>
    </cfRule>
  </conditionalFormatting>
  <conditionalFormatting sqref="F24">
    <cfRule type="cellIs" priority="13" stopIfTrue="1" operator="notEqual">
      <formula>D24</formula>
    </cfRule>
  </conditionalFormatting>
  <conditionalFormatting sqref="F31">
    <cfRule type="cellIs" priority="10" stopIfTrue="1" operator="notEqual">
      <formula>D31</formula>
    </cfRule>
  </conditionalFormatting>
  <conditionalFormatting sqref="F48">
    <cfRule type="cellIs" priority="9" stopIfTrue="1" operator="notEqual">
      <formula>D48</formula>
    </cfRule>
  </conditionalFormatting>
  <conditionalFormatting sqref="F13">
    <cfRule type="cellIs" priority="7" stopIfTrue="1" operator="notEqual">
      <formula>D13</formula>
    </cfRule>
  </conditionalFormatting>
  <printOptions horizontalCentered="1"/>
  <pageMargins left="0.23622047244094491" right="0.23622047244094491" top="0.74803149606299213" bottom="0.19685039370078741" header="0.31496062992125984" footer="0.31496062992125984"/>
  <pageSetup paperSize="8" scale="48" firstPageNumber="5" fitToHeight="0" orientation="portrait" r:id="rId1"/>
  <headerFooter alignWithMargins="0"/>
  <rowBreaks count="1" manualBreakCount="1">
    <brk id="28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Pedagogika - ND</vt:lpstr>
      <vt:lpstr>'Pedagogika - ND'!Obszar_wydruku</vt:lpstr>
      <vt:lpstr>'Pedagogika - ND'!Tytuły_wydruku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TCC</dc:creator>
  <cp:lastModifiedBy>Jarek</cp:lastModifiedBy>
  <cp:lastPrinted>2019-04-03T05:37:50Z</cp:lastPrinted>
  <dcterms:created xsi:type="dcterms:W3CDTF">2007-11-19T19:29:36Z</dcterms:created>
  <dcterms:modified xsi:type="dcterms:W3CDTF">2025-06-02T09:09:53Z</dcterms:modified>
</cp:coreProperties>
</file>