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dyta\Desktop\Plany sudiów politologia_poprawione\"/>
    </mc:Choice>
  </mc:AlternateContent>
  <bookViews>
    <workbookView xWindow="0" yWindow="0" windowWidth="28800" windowHeight="12030"/>
  </bookViews>
  <sheets>
    <sheet name="plan studiów" sheetId="5" r:id="rId1"/>
  </sheets>
  <definedNames>
    <definedName name="_xlnm._FilterDatabase" localSheetId="0" hidden="1">'plan studiów'!$A$8:$P$37</definedName>
    <definedName name="_xlnm.Print_Area" localSheetId="0">'plan studiów'!$A$1:$AD$37</definedName>
    <definedName name="OLE_LINK1" localSheetId="0">'plan studiów'!#REF!</definedName>
    <definedName name="_xlnm.Print_Titles" localSheetId="0">'plan studiów'!$5:$7</definedName>
  </definedNames>
  <calcPr calcId="162913" iterateDelta="1E-4" concurrentCalc="0"/>
</workbook>
</file>

<file path=xl/calcChain.xml><?xml version="1.0" encoding="utf-8"?>
<calcChain xmlns="http://schemas.openxmlformats.org/spreadsheetml/2006/main">
  <c r="AD39" i="5" l="1"/>
  <c r="AD40" i="5"/>
  <c r="AD42" i="5"/>
  <c r="Y39" i="5"/>
  <c r="Y40" i="5"/>
  <c r="Y42" i="5"/>
  <c r="AD41" i="5"/>
  <c r="Y41" i="5"/>
  <c r="X39" i="5"/>
  <c r="X40" i="5"/>
  <c r="X42" i="5"/>
  <c r="S39" i="5"/>
  <c r="S40" i="5"/>
  <c r="S42" i="5"/>
  <c r="X41" i="5"/>
  <c r="S41" i="5"/>
  <c r="R39" i="5"/>
  <c r="R40" i="5"/>
  <c r="R42" i="5"/>
  <c r="M39" i="5"/>
  <c r="M40" i="5"/>
  <c r="M42" i="5"/>
  <c r="R41" i="5"/>
  <c r="M41" i="5"/>
  <c r="L41" i="5"/>
  <c r="L40" i="5"/>
  <c r="L39" i="5"/>
  <c r="G40" i="5"/>
  <c r="G41" i="5"/>
  <c r="G39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9" i="5"/>
  <c r="E30" i="5"/>
  <c r="E31" i="5"/>
  <c r="E32" i="5"/>
  <c r="E33" i="5"/>
  <c r="E40" i="5"/>
  <c r="E34" i="5"/>
  <c r="E35" i="5"/>
  <c r="E36" i="5"/>
  <c r="E37" i="5"/>
  <c r="E41" i="5"/>
  <c r="D34" i="5"/>
  <c r="D35" i="5"/>
  <c r="D36" i="5"/>
  <c r="D37" i="5"/>
  <c r="D41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9" i="5"/>
  <c r="D30" i="5"/>
  <c r="D31" i="5"/>
  <c r="D32" i="5"/>
  <c r="D33" i="5"/>
  <c r="D40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D42" i="5"/>
  <c r="E42" i="5"/>
  <c r="L42" i="5"/>
  <c r="G42" i="5"/>
</calcChain>
</file>

<file path=xl/sharedStrings.xml><?xml version="1.0" encoding="utf-8"?>
<sst xmlns="http://schemas.openxmlformats.org/spreadsheetml/2006/main" count="113" uniqueCount="60">
  <si>
    <t>LP.</t>
  </si>
  <si>
    <t>NAZWA PRZEDMIOTU</t>
  </si>
  <si>
    <t>ECTS</t>
  </si>
  <si>
    <t>W</t>
  </si>
  <si>
    <t>Ć</t>
  </si>
  <si>
    <t>Liczba godzin</t>
  </si>
  <si>
    <t>Forma zal</t>
  </si>
  <si>
    <t>Forma zajęć</t>
  </si>
  <si>
    <t>SEMESTR 1</t>
  </si>
  <si>
    <t>SEMESTR 2</t>
  </si>
  <si>
    <t>SEMESTR 3</t>
  </si>
  <si>
    <t>SEMESTR 4</t>
  </si>
  <si>
    <t>L/S</t>
  </si>
  <si>
    <t>K</t>
  </si>
  <si>
    <t>Uniwersytet Zielonogórski</t>
  </si>
  <si>
    <t>egz.</t>
  </si>
  <si>
    <t>WYDZIAŁ NAUK SPOŁECZNYCH</t>
  </si>
  <si>
    <t>MODUŁ PRZEDMIOTÓW OGÓLNYCH (PODSTAWOWE I KIERUNKOWE)</t>
  </si>
  <si>
    <t>zal./o.</t>
  </si>
  <si>
    <t>SPECJALNOŚĆ 1.</t>
  </si>
  <si>
    <t>SPECJALNOŚĆ 2.</t>
  </si>
  <si>
    <t>SUMA (MPP+S)</t>
  </si>
  <si>
    <t>Political Theory</t>
  </si>
  <si>
    <t>Contemporary Social Movements</t>
  </si>
  <si>
    <t>Contemporary Political History of Poland</t>
  </si>
  <si>
    <t>Political Parties</t>
  </si>
  <si>
    <t xml:space="preserve">Modern Foreign Language </t>
  </si>
  <si>
    <t>Political Science Methodology</t>
  </si>
  <si>
    <t>Political Philosophy</t>
  </si>
  <si>
    <t>Political Communication and Persuasion in Politics</t>
  </si>
  <si>
    <t>Humanistic Subject</t>
  </si>
  <si>
    <t>MA Seminar I</t>
  </si>
  <si>
    <t>Elective Course: Soft Power in Politics and Foreign Relations / Politics of Memory</t>
  </si>
  <si>
    <t>International Relations</t>
  </si>
  <si>
    <t>Integration and Disintegration Processes in Europe</t>
  </si>
  <si>
    <t>Geopolitics</t>
  </si>
  <si>
    <t>MA Seminar II</t>
  </si>
  <si>
    <t>Elective Course: Fundamentalisms and Extremisms / Sport in Politics and International Sphere</t>
  </si>
  <si>
    <t>Monograph Lecture I</t>
  </si>
  <si>
    <t xml:space="preserve">International Organizations and Transnational Corporations </t>
  </si>
  <si>
    <t>Political Decision-Making</t>
  </si>
  <si>
    <t>MA Seminar III</t>
  </si>
  <si>
    <t>Elective Course: Humanitarian Aid / National Minorities</t>
  </si>
  <si>
    <t>Monograph Lecture II</t>
  </si>
  <si>
    <t>zal.</t>
  </si>
  <si>
    <t>Contemporary International Disputes and Conflicts</t>
  </si>
  <si>
    <t xml:space="preserve">Security Policy of the Western Hemisphere </t>
  </si>
  <si>
    <t>Peacekeeping and Stability Missions</t>
  </si>
  <si>
    <t>Security in Business</t>
  </si>
  <si>
    <t>North America in International Relations</t>
  </si>
  <si>
    <t>Europe in International Relations</t>
  </si>
  <si>
    <t>Latin America in International Relations</t>
  </si>
  <si>
    <t>Middle East and North Africa (MENA) in International Relations</t>
  </si>
  <si>
    <t>SPECJALNOŚĆ 1.  Security Policy</t>
  </si>
  <si>
    <t>SPECJALNOŚĆ 2. Regions of the World in International Relations</t>
  </si>
  <si>
    <t>FULL-TIME STUDY PLAN</t>
  </si>
  <si>
    <r>
      <t xml:space="preserve">Field odf study: </t>
    </r>
    <r>
      <rPr>
        <b/>
        <sz val="10"/>
        <color indexed="8"/>
        <rFont val="Arial"/>
        <family val="2"/>
        <charset val="238"/>
      </rPr>
      <t xml:space="preserve">POLITICAL STUDIES </t>
    </r>
  </si>
  <si>
    <r>
      <t>Form of Studies:</t>
    </r>
    <r>
      <rPr>
        <b/>
        <sz val="10"/>
        <color indexed="8"/>
        <rFont val="Arial"/>
        <family val="2"/>
        <charset val="238"/>
      </rPr>
      <t xml:space="preserve"> full-time II-degree</t>
    </r>
  </si>
  <si>
    <t>Academic year:  20242025</t>
  </si>
  <si>
    <t>4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</si>
</sst>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6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 shrinkToFi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 shrinkToFi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left" vertical="center" wrapText="1" shrinkToFi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3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textRotation="90" wrapText="1"/>
    </xf>
    <xf numFmtId="0" fontId="2" fillId="2" borderId="18" xfId="0" applyFont="1" applyFill="1" applyBorder="1" applyAlignment="1">
      <alignment horizontal="center" vertical="center" textRotation="90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12" xfId="0" applyFont="1" applyFill="1" applyBorder="1" applyAlignment="1">
      <alignment horizontal="center" vertical="center" textRotation="90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22" xfId="0" applyFont="1" applyFill="1" applyBorder="1" applyAlignment="1">
      <alignment horizontal="center" vertical="center" textRotation="90" wrapText="1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textRotation="90" wrapText="1"/>
    </xf>
    <xf numFmtId="0" fontId="13" fillId="5" borderId="5" xfId="0" applyFont="1" applyFill="1" applyBorder="1" applyAlignment="1">
      <alignment horizontal="center" vertical="center" textRotation="90" wrapText="1"/>
    </xf>
    <xf numFmtId="0" fontId="13" fillId="7" borderId="5" xfId="0" applyFont="1" applyFill="1" applyBorder="1" applyAlignment="1">
      <alignment horizontal="center" vertical="center" textRotation="90" wrapText="1"/>
    </xf>
    <xf numFmtId="0" fontId="13" fillId="6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left" vertical="center" wrapText="1" shrinkToFi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textRotation="90" wrapText="1"/>
    </xf>
    <xf numFmtId="0" fontId="0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 textRotation="90" wrapText="1"/>
    </xf>
    <xf numFmtId="0" fontId="1" fillId="3" borderId="13" xfId="0" applyFont="1" applyFill="1" applyBorder="1" applyAlignment="1">
      <alignment horizontal="left" vertical="center" wrapText="1" shrinkToFi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textRotation="90" wrapText="1"/>
    </xf>
    <xf numFmtId="0" fontId="0" fillId="3" borderId="19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FFFF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6"/>
  <sheetViews>
    <sheetView showGridLines="0" tabSelected="1" zoomScale="80" zoomScaleNormal="80" zoomScaleSheetLayoutView="70" zoomScalePageLayoutView="70" workbookViewId="0">
      <selection activeCell="C1" sqref="C1"/>
    </sheetView>
  </sheetViews>
  <sheetFormatPr defaultColWidth="8.85546875" defaultRowHeight="21" customHeight="1" x14ac:dyDescent="0.2"/>
  <cols>
    <col min="1" max="1" width="4.85546875" style="14" customWidth="1"/>
    <col min="2" max="2" width="11.7109375" style="24" customWidth="1"/>
    <col min="3" max="3" width="80.85546875" style="5" bestFit="1" customWidth="1"/>
    <col min="4" max="4" width="8" style="14" customWidth="1"/>
    <col min="5" max="5" width="5.7109375" style="14" customWidth="1"/>
    <col min="6" max="6" width="8.5703125" style="5" customWidth="1"/>
    <col min="7" max="8" width="4.28515625" style="14" customWidth="1"/>
    <col min="9" max="9" width="4.28515625" style="5" customWidth="1"/>
    <col min="10" max="10" width="5" style="5" bestFit="1" customWidth="1"/>
    <col min="11" max="11" width="7.7109375" style="14" customWidth="1"/>
    <col min="12" max="13" width="4.28515625" style="14" customWidth="1"/>
    <col min="14" max="14" width="5.42578125" style="14" bestFit="1" customWidth="1"/>
    <col min="15" max="15" width="4.28515625" style="5" customWidth="1"/>
    <col min="16" max="16" width="5" style="5" bestFit="1" customWidth="1"/>
    <col min="17" max="17" width="7.7109375" style="14" customWidth="1"/>
    <col min="18" max="20" width="4.28515625" style="14" customWidth="1"/>
    <col min="21" max="21" width="4.28515625" style="5" customWidth="1"/>
    <col min="22" max="22" width="5" style="5" bestFit="1" customWidth="1"/>
    <col min="23" max="23" width="7.7109375" style="14" customWidth="1"/>
    <col min="24" max="26" width="4.28515625" style="14" customWidth="1"/>
    <col min="27" max="27" width="4.28515625" style="5" customWidth="1"/>
    <col min="28" max="28" width="5" style="5" bestFit="1" customWidth="1"/>
    <col min="29" max="29" width="7.7109375" style="14" customWidth="1"/>
    <col min="30" max="30" width="4.28515625" style="14" customWidth="1"/>
    <col min="31" max="31" width="5.140625" style="4" customWidth="1"/>
    <col min="32" max="40" width="8.85546875" style="4"/>
    <col min="41" max="16384" width="8.85546875" style="5"/>
  </cols>
  <sheetData>
    <row r="1" spans="1:40" ht="21" customHeight="1" x14ac:dyDescent="0.2">
      <c r="C1" s="22" t="s">
        <v>55</v>
      </c>
      <c r="D1" s="5" t="s">
        <v>58</v>
      </c>
      <c r="E1" s="21"/>
      <c r="G1" s="21"/>
      <c r="H1" s="21"/>
      <c r="I1" s="21"/>
      <c r="J1" s="21"/>
      <c r="K1" s="5"/>
      <c r="L1" s="21"/>
      <c r="M1" s="21"/>
      <c r="N1" s="5" t="s">
        <v>14</v>
      </c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9"/>
    </row>
    <row r="2" spans="1:40" ht="21" customHeight="1" x14ac:dyDescent="0.2">
      <c r="A2" s="10"/>
      <c r="B2" s="81"/>
      <c r="C2" s="174" t="s">
        <v>56</v>
      </c>
      <c r="D2" s="175" t="s">
        <v>59</v>
      </c>
      <c r="N2" s="54" t="s">
        <v>16</v>
      </c>
      <c r="Q2" s="5"/>
      <c r="R2" s="5"/>
      <c r="S2" s="5"/>
      <c r="T2" s="5"/>
    </row>
    <row r="3" spans="1:40" ht="21" customHeight="1" x14ac:dyDescent="0.2">
      <c r="A3" s="10"/>
      <c r="B3" s="81"/>
      <c r="C3" s="174" t="s">
        <v>57</v>
      </c>
    </row>
    <row r="4" spans="1:40" ht="21" customHeight="1" thickBot="1" x14ac:dyDescent="0.25">
      <c r="A4" s="12"/>
      <c r="B4" s="12"/>
    </row>
    <row r="5" spans="1:40" ht="21" customHeight="1" x14ac:dyDescent="0.2">
      <c r="A5" s="102" t="s">
        <v>0</v>
      </c>
      <c r="B5" s="83"/>
      <c r="C5" s="105" t="s">
        <v>1</v>
      </c>
      <c r="D5" s="108" t="s">
        <v>5</v>
      </c>
      <c r="E5" s="108" t="s">
        <v>2</v>
      </c>
      <c r="F5" s="111" t="s">
        <v>6</v>
      </c>
      <c r="G5" s="114" t="s">
        <v>8</v>
      </c>
      <c r="H5" s="115"/>
      <c r="I5" s="115"/>
      <c r="J5" s="115"/>
      <c r="K5" s="115"/>
      <c r="L5" s="116"/>
      <c r="M5" s="117" t="s">
        <v>9</v>
      </c>
      <c r="N5" s="118"/>
      <c r="O5" s="118"/>
      <c r="P5" s="118"/>
      <c r="Q5" s="118"/>
      <c r="R5" s="118"/>
      <c r="S5" s="114" t="s">
        <v>10</v>
      </c>
      <c r="T5" s="115"/>
      <c r="U5" s="115"/>
      <c r="V5" s="115"/>
      <c r="W5" s="115"/>
      <c r="X5" s="116"/>
      <c r="Y5" s="117" t="s">
        <v>11</v>
      </c>
      <c r="Z5" s="118"/>
      <c r="AA5" s="118"/>
      <c r="AB5" s="118"/>
      <c r="AC5" s="118"/>
      <c r="AD5" s="124"/>
      <c r="AE5" s="13"/>
    </row>
    <row r="6" spans="1:40" ht="21" customHeight="1" x14ac:dyDescent="0.2">
      <c r="A6" s="103"/>
      <c r="B6" s="77"/>
      <c r="C6" s="106"/>
      <c r="D6" s="109"/>
      <c r="E6" s="109"/>
      <c r="F6" s="112"/>
      <c r="G6" s="125" t="s">
        <v>7</v>
      </c>
      <c r="H6" s="126"/>
      <c r="I6" s="126"/>
      <c r="J6" s="127"/>
      <c r="K6" s="128" t="s">
        <v>6</v>
      </c>
      <c r="L6" s="119" t="s">
        <v>2</v>
      </c>
      <c r="M6" s="121" t="s">
        <v>7</v>
      </c>
      <c r="N6" s="122"/>
      <c r="O6" s="122"/>
      <c r="P6" s="123"/>
      <c r="Q6" s="98" t="s">
        <v>6</v>
      </c>
      <c r="R6" s="132" t="s">
        <v>2</v>
      </c>
      <c r="S6" s="125" t="s">
        <v>7</v>
      </c>
      <c r="T6" s="126"/>
      <c r="U6" s="126"/>
      <c r="V6" s="127"/>
      <c r="W6" s="128" t="s">
        <v>6</v>
      </c>
      <c r="X6" s="119" t="s">
        <v>2</v>
      </c>
      <c r="Y6" s="121" t="s">
        <v>7</v>
      </c>
      <c r="Z6" s="122"/>
      <c r="AA6" s="122"/>
      <c r="AB6" s="123"/>
      <c r="AC6" s="98" t="s">
        <v>6</v>
      </c>
      <c r="AD6" s="100" t="s">
        <v>2</v>
      </c>
      <c r="AE6" s="1"/>
    </row>
    <row r="7" spans="1:40" ht="21" customHeight="1" thickBot="1" x14ac:dyDescent="0.25">
      <c r="A7" s="104"/>
      <c r="B7" s="78"/>
      <c r="C7" s="107"/>
      <c r="D7" s="110"/>
      <c r="E7" s="110" t="s">
        <v>2</v>
      </c>
      <c r="F7" s="113" t="s">
        <v>6</v>
      </c>
      <c r="G7" s="66" t="s">
        <v>3</v>
      </c>
      <c r="H7" s="56" t="s">
        <v>4</v>
      </c>
      <c r="I7" s="56" t="s">
        <v>13</v>
      </c>
      <c r="J7" s="56" t="s">
        <v>12</v>
      </c>
      <c r="K7" s="129"/>
      <c r="L7" s="120"/>
      <c r="M7" s="57" t="s">
        <v>3</v>
      </c>
      <c r="N7" s="57" t="s">
        <v>4</v>
      </c>
      <c r="O7" s="57" t="s">
        <v>13</v>
      </c>
      <c r="P7" s="57" t="s">
        <v>12</v>
      </c>
      <c r="Q7" s="99"/>
      <c r="R7" s="133"/>
      <c r="S7" s="66" t="s">
        <v>3</v>
      </c>
      <c r="T7" s="56" t="s">
        <v>4</v>
      </c>
      <c r="U7" s="56" t="s">
        <v>13</v>
      </c>
      <c r="V7" s="56" t="s">
        <v>12</v>
      </c>
      <c r="W7" s="129"/>
      <c r="X7" s="120"/>
      <c r="Y7" s="57" t="s">
        <v>3</v>
      </c>
      <c r="Z7" s="57" t="s">
        <v>4</v>
      </c>
      <c r="AA7" s="57" t="s">
        <v>13</v>
      </c>
      <c r="AB7" s="57" t="s">
        <v>12</v>
      </c>
      <c r="AC7" s="99"/>
      <c r="AD7" s="101"/>
      <c r="AE7" s="2"/>
    </row>
    <row r="8" spans="1:40" s="19" customFormat="1" ht="25.5" customHeight="1" x14ac:dyDescent="0.2">
      <c r="A8" s="92">
        <v>1</v>
      </c>
      <c r="B8" s="138" t="s">
        <v>17</v>
      </c>
      <c r="C8" s="35" t="s">
        <v>22</v>
      </c>
      <c r="D8" s="55">
        <f t="shared" ref="D8:D23" si="0">SUM(G8:J8,M8:P8,S8:V8,Y8:AB8)</f>
        <v>60</v>
      </c>
      <c r="E8" s="55">
        <f t="shared" ref="E8:E23" si="1">SUM(L8,R8,X8,AD8)</f>
        <v>8</v>
      </c>
      <c r="F8" s="85" t="str">
        <f t="shared" ref="F8:F23" si="2">CONCATENATE(K8,Q8,W8,AC8,)</f>
        <v>egz.</v>
      </c>
      <c r="G8" s="68">
        <v>30</v>
      </c>
      <c r="H8" s="33">
        <v>30</v>
      </c>
      <c r="I8" s="33"/>
      <c r="J8" s="33"/>
      <c r="K8" s="93" t="s">
        <v>15</v>
      </c>
      <c r="L8" s="33">
        <v>8</v>
      </c>
      <c r="M8" s="41"/>
      <c r="N8" s="41"/>
      <c r="O8" s="41"/>
      <c r="P8" s="41"/>
      <c r="Q8" s="41"/>
      <c r="R8" s="94"/>
      <c r="S8" s="71"/>
      <c r="T8" s="34"/>
      <c r="U8" s="34"/>
      <c r="V8" s="34"/>
      <c r="W8" s="34"/>
      <c r="X8" s="34"/>
      <c r="Y8" s="41"/>
      <c r="Z8" s="41"/>
      <c r="AA8" s="41"/>
      <c r="AB8" s="41"/>
      <c r="AC8" s="41"/>
      <c r="AD8" s="50"/>
      <c r="AE8" s="17"/>
      <c r="AF8" s="18"/>
      <c r="AG8" s="18"/>
      <c r="AH8" s="18"/>
      <c r="AI8" s="18"/>
      <c r="AJ8" s="18"/>
      <c r="AK8" s="18"/>
      <c r="AL8" s="18"/>
      <c r="AM8" s="18"/>
      <c r="AN8" s="18"/>
    </row>
    <row r="9" spans="1:40" s="19" customFormat="1" ht="25.5" customHeight="1" x14ac:dyDescent="0.2">
      <c r="A9" s="92">
        <v>2</v>
      </c>
      <c r="B9" s="139"/>
      <c r="C9" s="35" t="s">
        <v>23</v>
      </c>
      <c r="D9" s="55">
        <f t="shared" si="0"/>
        <v>30</v>
      </c>
      <c r="E9" s="55">
        <f t="shared" si="1"/>
        <v>4</v>
      </c>
      <c r="F9" s="85" t="str">
        <f t="shared" si="2"/>
        <v>zal./o.</v>
      </c>
      <c r="G9" s="68"/>
      <c r="H9" s="33"/>
      <c r="I9" s="33">
        <v>30</v>
      </c>
      <c r="J9" s="33"/>
      <c r="K9" s="93" t="s">
        <v>18</v>
      </c>
      <c r="L9" s="33">
        <v>4</v>
      </c>
      <c r="M9" s="41"/>
      <c r="N9" s="41"/>
      <c r="O9" s="41"/>
      <c r="P9" s="41"/>
      <c r="Q9" s="41"/>
      <c r="R9" s="94"/>
      <c r="S9" s="71"/>
      <c r="T9" s="34"/>
      <c r="U9" s="34"/>
      <c r="V9" s="34"/>
      <c r="W9" s="34"/>
      <c r="X9" s="34"/>
      <c r="Y9" s="41"/>
      <c r="Z9" s="41"/>
      <c r="AA9" s="41"/>
      <c r="AB9" s="41"/>
      <c r="AC9" s="41"/>
      <c r="AD9" s="50"/>
      <c r="AE9" s="17"/>
      <c r="AF9" s="18"/>
      <c r="AG9" s="18"/>
      <c r="AH9" s="18"/>
      <c r="AI9" s="18"/>
      <c r="AJ9" s="18"/>
      <c r="AK9" s="18"/>
      <c r="AL9" s="18"/>
      <c r="AM9" s="18"/>
      <c r="AN9" s="18"/>
    </row>
    <row r="10" spans="1:40" s="19" customFormat="1" ht="25.5" customHeight="1" x14ac:dyDescent="0.2">
      <c r="A10" s="92">
        <v>3</v>
      </c>
      <c r="B10" s="139"/>
      <c r="C10" s="35" t="s">
        <v>24</v>
      </c>
      <c r="D10" s="55">
        <f t="shared" si="0"/>
        <v>60</v>
      </c>
      <c r="E10" s="55">
        <f t="shared" si="1"/>
        <v>8</v>
      </c>
      <c r="F10" s="85" t="str">
        <f t="shared" si="2"/>
        <v>egz.</v>
      </c>
      <c r="G10" s="68">
        <v>30</v>
      </c>
      <c r="H10" s="33">
        <v>30</v>
      </c>
      <c r="I10" s="33"/>
      <c r="J10" s="33"/>
      <c r="K10" s="93" t="s">
        <v>15</v>
      </c>
      <c r="L10" s="33">
        <v>8</v>
      </c>
      <c r="M10" s="41"/>
      <c r="N10" s="41"/>
      <c r="O10" s="41"/>
      <c r="P10" s="41"/>
      <c r="Q10" s="41"/>
      <c r="R10" s="94"/>
      <c r="S10" s="71"/>
      <c r="T10" s="34"/>
      <c r="U10" s="34"/>
      <c r="V10" s="34"/>
      <c r="W10" s="34"/>
      <c r="X10" s="34"/>
      <c r="Y10" s="41"/>
      <c r="Z10" s="41"/>
      <c r="AA10" s="41"/>
      <c r="AB10" s="41"/>
      <c r="AC10" s="41"/>
      <c r="AD10" s="50"/>
      <c r="AE10" s="17"/>
      <c r="AF10" s="18"/>
      <c r="AG10" s="18"/>
      <c r="AH10" s="18"/>
      <c r="AI10" s="18"/>
      <c r="AJ10" s="18"/>
      <c r="AK10" s="18"/>
      <c r="AL10" s="18"/>
      <c r="AM10" s="18"/>
      <c r="AN10" s="18"/>
    </row>
    <row r="11" spans="1:40" s="19" customFormat="1" ht="25.5" customHeight="1" x14ac:dyDescent="0.2">
      <c r="A11" s="92">
        <v>4</v>
      </c>
      <c r="B11" s="139"/>
      <c r="C11" s="35" t="s">
        <v>25</v>
      </c>
      <c r="D11" s="55">
        <f t="shared" si="0"/>
        <v>30</v>
      </c>
      <c r="E11" s="55">
        <f t="shared" si="1"/>
        <v>4</v>
      </c>
      <c r="F11" s="85" t="str">
        <f t="shared" si="2"/>
        <v>zal./o.</v>
      </c>
      <c r="G11" s="68"/>
      <c r="H11" s="33">
        <v>30</v>
      </c>
      <c r="I11" s="33"/>
      <c r="J11" s="33"/>
      <c r="K11" s="93" t="s">
        <v>18</v>
      </c>
      <c r="L11" s="33">
        <v>4</v>
      </c>
      <c r="M11" s="41"/>
      <c r="N11" s="41"/>
      <c r="O11" s="41"/>
      <c r="P11" s="41"/>
      <c r="Q11" s="41"/>
      <c r="R11" s="94"/>
      <c r="S11" s="71"/>
      <c r="T11" s="34"/>
      <c r="U11" s="34"/>
      <c r="V11" s="34"/>
      <c r="W11" s="34"/>
      <c r="X11" s="34"/>
      <c r="Y11" s="41"/>
      <c r="Z11" s="41"/>
      <c r="AA11" s="41"/>
      <c r="AB11" s="41"/>
      <c r="AC11" s="41"/>
      <c r="AD11" s="50"/>
      <c r="AE11" s="17"/>
      <c r="AF11" s="18"/>
      <c r="AG11" s="18"/>
      <c r="AH11" s="18"/>
      <c r="AI11" s="18"/>
      <c r="AJ11" s="18"/>
      <c r="AK11" s="18"/>
      <c r="AL11" s="18"/>
      <c r="AM11" s="18"/>
      <c r="AN11" s="18"/>
    </row>
    <row r="12" spans="1:40" s="19" customFormat="1" ht="25.5" customHeight="1" x14ac:dyDescent="0.2">
      <c r="A12" s="92">
        <v>5</v>
      </c>
      <c r="B12" s="139"/>
      <c r="C12" s="35" t="s">
        <v>26</v>
      </c>
      <c r="D12" s="55">
        <f t="shared" si="0"/>
        <v>30</v>
      </c>
      <c r="E12" s="55">
        <f t="shared" si="1"/>
        <v>2</v>
      </c>
      <c r="F12" s="85" t="str">
        <f t="shared" si="2"/>
        <v>zal./o.</v>
      </c>
      <c r="G12" s="68"/>
      <c r="H12" s="33"/>
      <c r="I12" s="33"/>
      <c r="J12" s="33">
        <v>30</v>
      </c>
      <c r="K12" s="93" t="s">
        <v>18</v>
      </c>
      <c r="L12" s="33">
        <v>2</v>
      </c>
      <c r="M12" s="41"/>
      <c r="N12" s="41"/>
      <c r="O12" s="41"/>
      <c r="P12" s="41"/>
      <c r="Q12" s="41"/>
      <c r="R12" s="94"/>
      <c r="S12" s="71"/>
      <c r="T12" s="34"/>
      <c r="U12" s="34"/>
      <c r="V12" s="34"/>
      <c r="W12" s="34"/>
      <c r="X12" s="34"/>
      <c r="Y12" s="41"/>
      <c r="Z12" s="41"/>
      <c r="AA12" s="41"/>
      <c r="AB12" s="41"/>
      <c r="AC12" s="41"/>
      <c r="AD12" s="50"/>
      <c r="AE12" s="17"/>
      <c r="AF12" s="18"/>
      <c r="AG12" s="18"/>
      <c r="AH12" s="18"/>
      <c r="AI12" s="18"/>
      <c r="AJ12" s="18"/>
      <c r="AK12" s="18"/>
      <c r="AL12" s="18"/>
      <c r="AM12" s="18"/>
      <c r="AN12" s="18"/>
    </row>
    <row r="13" spans="1:40" s="19" customFormat="1" ht="25.5" customHeight="1" x14ac:dyDescent="0.2">
      <c r="A13" s="92">
        <v>6</v>
      </c>
      <c r="B13" s="139"/>
      <c r="C13" s="35" t="s">
        <v>27</v>
      </c>
      <c r="D13" s="55">
        <f t="shared" si="0"/>
        <v>30</v>
      </c>
      <c r="E13" s="55">
        <f t="shared" si="1"/>
        <v>4</v>
      </c>
      <c r="F13" s="85" t="str">
        <f t="shared" si="2"/>
        <v>zal./o.</v>
      </c>
      <c r="G13" s="68"/>
      <c r="H13" s="33"/>
      <c r="I13" s="33">
        <v>30</v>
      </c>
      <c r="J13" s="33"/>
      <c r="K13" s="93" t="s">
        <v>18</v>
      </c>
      <c r="L13" s="33">
        <v>4</v>
      </c>
      <c r="M13" s="41"/>
      <c r="N13" s="41"/>
      <c r="O13" s="41"/>
      <c r="P13" s="41"/>
      <c r="Q13" s="41"/>
      <c r="R13" s="94"/>
      <c r="S13" s="71"/>
      <c r="T13" s="34"/>
      <c r="U13" s="34"/>
      <c r="V13" s="34"/>
      <c r="W13" s="34"/>
      <c r="X13" s="34"/>
      <c r="Y13" s="41"/>
      <c r="Z13" s="41"/>
      <c r="AA13" s="41"/>
      <c r="AB13" s="41"/>
      <c r="AC13" s="41"/>
      <c r="AD13" s="50"/>
      <c r="AE13" s="17"/>
      <c r="AF13" s="18"/>
      <c r="AG13" s="18"/>
      <c r="AH13" s="18"/>
      <c r="AI13" s="18"/>
      <c r="AJ13" s="18"/>
      <c r="AK13" s="18"/>
      <c r="AL13" s="18"/>
      <c r="AM13" s="18"/>
      <c r="AN13" s="18"/>
    </row>
    <row r="14" spans="1:40" s="19" customFormat="1" ht="25.5" customHeight="1" x14ac:dyDescent="0.2">
      <c r="A14" s="92">
        <v>7</v>
      </c>
      <c r="B14" s="139"/>
      <c r="C14" s="35" t="s">
        <v>28</v>
      </c>
      <c r="D14" s="55">
        <f t="shared" si="0"/>
        <v>45</v>
      </c>
      <c r="E14" s="55">
        <f t="shared" si="1"/>
        <v>5</v>
      </c>
      <c r="F14" s="85" t="str">
        <f t="shared" si="2"/>
        <v>zal./o.</v>
      </c>
      <c r="G14" s="68"/>
      <c r="H14" s="33"/>
      <c r="I14" s="33"/>
      <c r="J14" s="33"/>
      <c r="K14" s="93"/>
      <c r="L14" s="33"/>
      <c r="M14" s="41">
        <v>30</v>
      </c>
      <c r="N14" s="41">
        <v>15</v>
      </c>
      <c r="O14" s="41"/>
      <c r="P14" s="41"/>
      <c r="Q14" s="41" t="s">
        <v>18</v>
      </c>
      <c r="R14" s="94">
        <v>5</v>
      </c>
      <c r="S14" s="71"/>
      <c r="T14" s="34"/>
      <c r="U14" s="34"/>
      <c r="V14" s="34"/>
      <c r="W14" s="34"/>
      <c r="X14" s="34"/>
      <c r="Y14" s="41"/>
      <c r="Z14" s="41"/>
      <c r="AA14" s="41"/>
      <c r="AB14" s="41"/>
      <c r="AC14" s="41"/>
      <c r="AD14" s="50"/>
      <c r="AE14" s="17"/>
      <c r="AF14" s="18"/>
      <c r="AG14" s="18"/>
      <c r="AH14" s="18"/>
      <c r="AI14" s="18"/>
      <c r="AJ14" s="18"/>
      <c r="AK14" s="18"/>
      <c r="AL14" s="18"/>
      <c r="AM14" s="18"/>
      <c r="AN14" s="18"/>
    </row>
    <row r="15" spans="1:40" s="19" customFormat="1" ht="25.5" customHeight="1" x14ac:dyDescent="0.2">
      <c r="A15" s="92">
        <v>8</v>
      </c>
      <c r="B15" s="139"/>
      <c r="C15" s="35" t="s">
        <v>29</v>
      </c>
      <c r="D15" s="55">
        <f t="shared" si="0"/>
        <v>30</v>
      </c>
      <c r="E15" s="55">
        <f t="shared" si="1"/>
        <v>3</v>
      </c>
      <c r="F15" s="85" t="str">
        <f t="shared" si="2"/>
        <v>zal./o.</v>
      </c>
      <c r="G15" s="68"/>
      <c r="H15" s="33"/>
      <c r="I15" s="33"/>
      <c r="J15" s="33"/>
      <c r="K15" s="93"/>
      <c r="L15" s="33"/>
      <c r="M15" s="41"/>
      <c r="N15" s="41"/>
      <c r="O15" s="41">
        <v>30</v>
      </c>
      <c r="P15" s="41"/>
      <c r="Q15" s="41" t="s">
        <v>18</v>
      </c>
      <c r="R15" s="94">
        <v>3</v>
      </c>
      <c r="S15" s="71"/>
      <c r="T15" s="34"/>
      <c r="U15" s="34"/>
      <c r="V15" s="34"/>
      <c r="W15" s="34"/>
      <c r="X15" s="34"/>
      <c r="Y15" s="41"/>
      <c r="Z15" s="41"/>
      <c r="AA15" s="41"/>
      <c r="AB15" s="41"/>
      <c r="AC15" s="41"/>
      <c r="AD15" s="50"/>
      <c r="AE15" s="17"/>
      <c r="AF15" s="18"/>
      <c r="AG15" s="18"/>
      <c r="AH15" s="18"/>
      <c r="AI15" s="18"/>
      <c r="AJ15" s="18"/>
      <c r="AK15" s="18"/>
      <c r="AL15" s="18"/>
      <c r="AM15" s="18"/>
      <c r="AN15" s="18"/>
    </row>
    <row r="16" spans="1:40" s="19" customFormat="1" ht="25.5" customHeight="1" x14ac:dyDescent="0.2">
      <c r="A16" s="92">
        <v>9</v>
      </c>
      <c r="B16" s="139"/>
      <c r="C16" s="35" t="s">
        <v>30</v>
      </c>
      <c r="D16" s="55">
        <f t="shared" si="0"/>
        <v>30</v>
      </c>
      <c r="E16" s="55">
        <f t="shared" si="1"/>
        <v>5</v>
      </c>
      <c r="F16" s="85" t="str">
        <f t="shared" si="2"/>
        <v>zal./o.</v>
      </c>
      <c r="G16" s="68"/>
      <c r="H16" s="33"/>
      <c r="I16" s="33"/>
      <c r="J16" s="33"/>
      <c r="K16" s="93"/>
      <c r="L16" s="33"/>
      <c r="M16" s="41"/>
      <c r="N16" s="41">
        <v>30</v>
      </c>
      <c r="O16" s="41"/>
      <c r="P16" s="41"/>
      <c r="Q16" s="41" t="s">
        <v>18</v>
      </c>
      <c r="R16" s="94">
        <v>5</v>
      </c>
      <c r="S16" s="71"/>
      <c r="T16" s="34"/>
      <c r="U16" s="34"/>
      <c r="V16" s="34"/>
      <c r="W16" s="34"/>
      <c r="X16" s="34"/>
      <c r="Y16" s="41"/>
      <c r="Z16" s="41"/>
      <c r="AA16" s="41"/>
      <c r="AB16" s="41"/>
      <c r="AC16" s="41"/>
      <c r="AD16" s="50"/>
      <c r="AE16" s="17"/>
      <c r="AF16" s="18"/>
      <c r="AG16" s="18"/>
      <c r="AH16" s="18"/>
      <c r="AI16" s="18"/>
      <c r="AJ16" s="18"/>
      <c r="AK16" s="18"/>
      <c r="AL16" s="18"/>
      <c r="AM16" s="18"/>
      <c r="AN16" s="18"/>
    </row>
    <row r="17" spans="1:40" s="19" customFormat="1" ht="25.5" customHeight="1" x14ac:dyDescent="0.2">
      <c r="A17" s="92">
        <v>10</v>
      </c>
      <c r="B17" s="139"/>
      <c r="C17" s="35" t="s">
        <v>31</v>
      </c>
      <c r="D17" s="55">
        <f t="shared" si="0"/>
        <v>30</v>
      </c>
      <c r="E17" s="55">
        <f t="shared" si="1"/>
        <v>3</v>
      </c>
      <c r="F17" s="85" t="str">
        <f t="shared" si="2"/>
        <v>zal./o.</v>
      </c>
      <c r="G17" s="68"/>
      <c r="H17" s="33"/>
      <c r="I17" s="33"/>
      <c r="J17" s="33"/>
      <c r="K17" s="93"/>
      <c r="L17" s="33"/>
      <c r="M17" s="41"/>
      <c r="N17" s="41"/>
      <c r="O17" s="41"/>
      <c r="P17" s="41">
        <v>30</v>
      </c>
      <c r="Q17" s="41" t="s">
        <v>18</v>
      </c>
      <c r="R17" s="94">
        <v>3</v>
      </c>
      <c r="S17" s="71"/>
      <c r="T17" s="34"/>
      <c r="U17" s="34"/>
      <c r="V17" s="34"/>
      <c r="W17" s="34"/>
      <c r="X17" s="34"/>
      <c r="Y17" s="41"/>
      <c r="Z17" s="41"/>
      <c r="AA17" s="41"/>
      <c r="AB17" s="41"/>
      <c r="AC17" s="41"/>
      <c r="AD17" s="50"/>
      <c r="AE17" s="17"/>
      <c r="AF17" s="18"/>
      <c r="AG17" s="18"/>
      <c r="AH17" s="18"/>
      <c r="AI17" s="18"/>
      <c r="AJ17" s="18"/>
      <c r="AK17" s="18"/>
      <c r="AL17" s="18"/>
      <c r="AM17" s="18"/>
      <c r="AN17" s="18"/>
    </row>
    <row r="18" spans="1:40" s="19" customFormat="1" ht="25.5" customHeight="1" x14ac:dyDescent="0.2">
      <c r="A18" s="92">
        <v>11</v>
      </c>
      <c r="B18" s="139"/>
      <c r="C18" s="35" t="s">
        <v>32</v>
      </c>
      <c r="D18" s="55">
        <f t="shared" si="0"/>
        <v>30</v>
      </c>
      <c r="E18" s="55">
        <f t="shared" si="1"/>
        <v>4</v>
      </c>
      <c r="F18" s="85" t="str">
        <f t="shared" si="2"/>
        <v>zal./o.</v>
      </c>
      <c r="G18" s="68"/>
      <c r="H18" s="33"/>
      <c r="I18" s="33"/>
      <c r="J18" s="33"/>
      <c r="K18" s="93"/>
      <c r="L18" s="33"/>
      <c r="M18" s="41"/>
      <c r="N18" s="41">
        <v>30</v>
      </c>
      <c r="O18" s="41"/>
      <c r="P18" s="41"/>
      <c r="Q18" s="41" t="s">
        <v>18</v>
      </c>
      <c r="R18" s="94">
        <v>4</v>
      </c>
      <c r="S18" s="71"/>
      <c r="T18" s="34"/>
      <c r="U18" s="34"/>
      <c r="V18" s="34"/>
      <c r="W18" s="34"/>
      <c r="X18" s="34"/>
      <c r="Y18" s="41"/>
      <c r="Z18" s="41"/>
      <c r="AA18" s="41"/>
      <c r="AB18" s="41"/>
      <c r="AC18" s="41"/>
      <c r="AD18" s="50"/>
      <c r="AE18" s="17"/>
      <c r="AF18" s="18"/>
      <c r="AG18" s="18"/>
      <c r="AH18" s="18"/>
      <c r="AI18" s="18"/>
      <c r="AJ18" s="18"/>
      <c r="AK18" s="18"/>
      <c r="AL18" s="18"/>
      <c r="AM18" s="18"/>
      <c r="AN18" s="18"/>
    </row>
    <row r="19" spans="1:40" s="19" customFormat="1" ht="25.5" customHeight="1" x14ac:dyDescent="0.2">
      <c r="A19" s="92">
        <v>12</v>
      </c>
      <c r="B19" s="139"/>
      <c r="C19" s="35" t="s">
        <v>33</v>
      </c>
      <c r="D19" s="55">
        <f t="shared" si="0"/>
        <v>30</v>
      </c>
      <c r="E19" s="55">
        <f t="shared" si="1"/>
        <v>4</v>
      </c>
      <c r="F19" s="85" t="str">
        <f t="shared" si="2"/>
        <v>zal./o.</v>
      </c>
      <c r="G19" s="68"/>
      <c r="H19" s="33"/>
      <c r="I19" s="33"/>
      <c r="J19" s="33"/>
      <c r="K19" s="93"/>
      <c r="L19" s="33"/>
      <c r="M19" s="41"/>
      <c r="N19" s="41"/>
      <c r="O19" s="41">
        <v>30</v>
      </c>
      <c r="P19" s="41"/>
      <c r="Q19" s="41" t="s">
        <v>18</v>
      </c>
      <c r="R19" s="94">
        <v>4</v>
      </c>
      <c r="S19" s="71"/>
      <c r="T19" s="34"/>
      <c r="U19" s="34"/>
      <c r="V19" s="34"/>
      <c r="W19" s="34"/>
      <c r="X19" s="34"/>
      <c r="Y19" s="41"/>
      <c r="Z19" s="41"/>
      <c r="AA19" s="41"/>
      <c r="AB19" s="41"/>
      <c r="AC19" s="41"/>
      <c r="AD19" s="50"/>
      <c r="AE19" s="17"/>
      <c r="AF19" s="18"/>
      <c r="AG19" s="18"/>
      <c r="AH19" s="18"/>
      <c r="AI19" s="18"/>
      <c r="AJ19" s="18"/>
      <c r="AK19" s="18"/>
      <c r="AL19" s="18"/>
      <c r="AM19" s="18"/>
      <c r="AN19" s="18"/>
    </row>
    <row r="20" spans="1:40" s="19" customFormat="1" ht="25.5" customHeight="1" x14ac:dyDescent="0.2">
      <c r="A20" s="92">
        <v>13</v>
      </c>
      <c r="B20" s="139"/>
      <c r="C20" s="35" t="s">
        <v>34</v>
      </c>
      <c r="D20" s="55">
        <f t="shared" si="0"/>
        <v>30</v>
      </c>
      <c r="E20" s="55">
        <f t="shared" si="1"/>
        <v>4</v>
      </c>
      <c r="F20" s="85" t="str">
        <f t="shared" si="2"/>
        <v>zal./o.</v>
      </c>
      <c r="G20" s="68"/>
      <c r="H20" s="33"/>
      <c r="I20" s="33"/>
      <c r="J20" s="33"/>
      <c r="K20" s="93"/>
      <c r="L20" s="33"/>
      <c r="M20" s="41"/>
      <c r="N20" s="41"/>
      <c r="O20" s="41"/>
      <c r="P20" s="41"/>
      <c r="Q20" s="41"/>
      <c r="R20" s="94"/>
      <c r="S20" s="71"/>
      <c r="T20" s="34">
        <v>30</v>
      </c>
      <c r="U20" s="34"/>
      <c r="V20" s="34"/>
      <c r="W20" s="34" t="s">
        <v>18</v>
      </c>
      <c r="X20" s="34">
        <v>4</v>
      </c>
      <c r="Y20" s="41"/>
      <c r="Z20" s="41"/>
      <c r="AA20" s="41"/>
      <c r="AB20" s="41"/>
      <c r="AC20" s="41"/>
      <c r="AD20" s="50"/>
      <c r="AE20" s="17"/>
      <c r="AF20" s="18"/>
      <c r="AG20" s="18"/>
      <c r="AH20" s="18"/>
      <c r="AI20" s="18"/>
      <c r="AJ20" s="18"/>
      <c r="AK20" s="18"/>
      <c r="AL20" s="18"/>
      <c r="AM20" s="18"/>
      <c r="AN20" s="18"/>
    </row>
    <row r="21" spans="1:40" s="19" customFormat="1" ht="25.5" customHeight="1" x14ac:dyDescent="0.2">
      <c r="A21" s="92">
        <v>14</v>
      </c>
      <c r="B21" s="139"/>
      <c r="C21" s="35" t="s">
        <v>35</v>
      </c>
      <c r="D21" s="55">
        <f t="shared" si="0"/>
        <v>30</v>
      </c>
      <c r="E21" s="55">
        <f t="shared" si="1"/>
        <v>3</v>
      </c>
      <c r="F21" s="85" t="str">
        <f t="shared" si="2"/>
        <v>zal./o.</v>
      </c>
      <c r="G21" s="68"/>
      <c r="H21" s="33"/>
      <c r="I21" s="33"/>
      <c r="J21" s="33"/>
      <c r="K21" s="93"/>
      <c r="L21" s="33"/>
      <c r="M21" s="41"/>
      <c r="N21" s="41"/>
      <c r="O21" s="41"/>
      <c r="P21" s="41"/>
      <c r="Q21" s="41"/>
      <c r="R21" s="94"/>
      <c r="S21" s="71"/>
      <c r="T21" s="34">
        <v>30</v>
      </c>
      <c r="U21" s="34"/>
      <c r="V21" s="34"/>
      <c r="W21" s="34" t="s">
        <v>18</v>
      </c>
      <c r="X21" s="34">
        <v>3</v>
      </c>
      <c r="Y21" s="41"/>
      <c r="Z21" s="41"/>
      <c r="AA21" s="41"/>
      <c r="AB21" s="41"/>
      <c r="AC21" s="41"/>
      <c r="AD21" s="50"/>
      <c r="AE21" s="17"/>
      <c r="AF21" s="18"/>
      <c r="AG21" s="18"/>
      <c r="AH21" s="18"/>
      <c r="AI21" s="18"/>
      <c r="AJ21" s="18"/>
      <c r="AK21" s="18"/>
      <c r="AL21" s="18"/>
      <c r="AM21" s="18"/>
      <c r="AN21" s="18"/>
    </row>
    <row r="22" spans="1:40" s="19" customFormat="1" ht="25.5" customHeight="1" x14ac:dyDescent="0.2">
      <c r="A22" s="92">
        <v>15</v>
      </c>
      <c r="B22" s="139"/>
      <c r="C22" s="35" t="s">
        <v>36</v>
      </c>
      <c r="D22" s="55">
        <f t="shared" si="0"/>
        <v>30</v>
      </c>
      <c r="E22" s="55">
        <f t="shared" si="1"/>
        <v>5</v>
      </c>
      <c r="F22" s="85" t="str">
        <f t="shared" si="2"/>
        <v>zal./o.</v>
      </c>
      <c r="G22" s="68"/>
      <c r="H22" s="33"/>
      <c r="I22" s="33"/>
      <c r="J22" s="33"/>
      <c r="K22" s="93"/>
      <c r="L22" s="33"/>
      <c r="M22" s="41"/>
      <c r="N22" s="41"/>
      <c r="O22" s="41"/>
      <c r="P22" s="41"/>
      <c r="Q22" s="41"/>
      <c r="R22" s="94"/>
      <c r="S22" s="71"/>
      <c r="T22" s="34"/>
      <c r="U22" s="34"/>
      <c r="V22" s="34">
        <v>30</v>
      </c>
      <c r="W22" s="34" t="s">
        <v>18</v>
      </c>
      <c r="X22" s="34">
        <v>5</v>
      </c>
      <c r="Y22" s="41"/>
      <c r="Z22" s="41"/>
      <c r="AA22" s="41"/>
      <c r="AB22" s="41"/>
      <c r="AC22" s="41"/>
      <c r="AD22" s="50"/>
      <c r="AE22" s="17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s="19" customFormat="1" ht="25.5" customHeight="1" x14ac:dyDescent="0.2">
      <c r="A23" s="92">
        <v>16</v>
      </c>
      <c r="B23" s="139"/>
      <c r="C23" s="35" t="s">
        <v>37</v>
      </c>
      <c r="D23" s="55">
        <f t="shared" si="0"/>
        <v>30</v>
      </c>
      <c r="E23" s="55">
        <f t="shared" si="1"/>
        <v>3</v>
      </c>
      <c r="F23" s="85" t="str">
        <f t="shared" si="2"/>
        <v>zal./o.</v>
      </c>
      <c r="G23" s="68"/>
      <c r="H23" s="33"/>
      <c r="I23" s="33"/>
      <c r="J23" s="33"/>
      <c r="K23" s="93"/>
      <c r="L23" s="33"/>
      <c r="M23" s="41"/>
      <c r="N23" s="41"/>
      <c r="O23" s="41"/>
      <c r="P23" s="41"/>
      <c r="Q23" s="41"/>
      <c r="R23" s="94"/>
      <c r="S23" s="71"/>
      <c r="T23" s="34">
        <v>30</v>
      </c>
      <c r="U23" s="34"/>
      <c r="V23" s="34"/>
      <c r="W23" s="34" t="s">
        <v>18</v>
      </c>
      <c r="X23" s="34">
        <v>3</v>
      </c>
      <c r="Y23" s="41"/>
      <c r="Z23" s="41"/>
      <c r="AA23" s="41"/>
      <c r="AB23" s="41"/>
      <c r="AC23" s="41"/>
      <c r="AD23" s="50"/>
      <c r="AE23" s="17"/>
      <c r="AF23" s="18"/>
      <c r="AG23" s="18"/>
      <c r="AH23" s="18"/>
      <c r="AI23" s="18"/>
      <c r="AJ23" s="18"/>
      <c r="AK23" s="18"/>
      <c r="AL23" s="18"/>
      <c r="AM23" s="18"/>
      <c r="AN23" s="18"/>
    </row>
    <row r="24" spans="1:40" s="18" customFormat="1" ht="25.5" customHeight="1" x14ac:dyDescent="0.2">
      <c r="A24" s="92">
        <v>17</v>
      </c>
      <c r="B24" s="139"/>
      <c r="C24" s="27" t="s">
        <v>38</v>
      </c>
      <c r="D24" s="55">
        <f t="shared" ref="D24:D37" si="3">SUM(G24:J24,M24:P24,S24:V24,Y24:AB24)</f>
        <v>30</v>
      </c>
      <c r="E24" s="55">
        <f t="shared" ref="E24:E37" si="4">SUM(L24,R24,X24,AD24)</f>
        <v>3</v>
      </c>
      <c r="F24" s="85" t="str">
        <f t="shared" ref="F24:F37" si="5">CONCATENATE(K24,Q24,W24,AC24,)</f>
        <v>zal.</v>
      </c>
      <c r="G24" s="67"/>
      <c r="H24" s="28"/>
      <c r="I24" s="28"/>
      <c r="J24" s="28"/>
      <c r="K24" s="31"/>
      <c r="L24" s="28"/>
      <c r="M24" s="25"/>
      <c r="N24" s="25"/>
      <c r="O24" s="25"/>
      <c r="P24" s="25"/>
      <c r="Q24" s="25"/>
      <c r="R24" s="88"/>
      <c r="S24" s="75">
        <v>30</v>
      </c>
      <c r="T24" s="7"/>
      <c r="U24" s="7"/>
      <c r="V24" s="7"/>
      <c r="W24" s="7" t="s">
        <v>44</v>
      </c>
      <c r="X24" s="7">
        <v>3</v>
      </c>
      <c r="Y24" s="25"/>
      <c r="Z24" s="25"/>
      <c r="AA24" s="25"/>
      <c r="AB24" s="25"/>
      <c r="AC24" s="25"/>
      <c r="AD24" s="49"/>
      <c r="AE24" s="15"/>
    </row>
    <row r="25" spans="1:40" s="19" customFormat="1" ht="25.5" customHeight="1" x14ac:dyDescent="0.2">
      <c r="A25" s="92">
        <v>18</v>
      </c>
      <c r="B25" s="139"/>
      <c r="C25" s="27" t="s">
        <v>39</v>
      </c>
      <c r="D25" s="55">
        <f t="shared" si="3"/>
        <v>30</v>
      </c>
      <c r="E25" s="55">
        <f t="shared" si="4"/>
        <v>4</v>
      </c>
      <c r="F25" s="85" t="str">
        <f t="shared" si="5"/>
        <v>egz.</v>
      </c>
      <c r="G25" s="67"/>
      <c r="H25" s="28"/>
      <c r="I25" s="28"/>
      <c r="J25" s="28"/>
      <c r="K25" s="31"/>
      <c r="L25" s="28"/>
      <c r="M25" s="25"/>
      <c r="N25" s="25"/>
      <c r="O25" s="25"/>
      <c r="P25" s="25"/>
      <c r="Q25" s="25"/>
      <c r="R25" s="88"/>
      <c r="S25" s="70"/>
      <c r="T25" s="16"/>
      <c r="U25" s="16"/>
      <c r="V25" s="16"/>
      <c r="W25" s="16"/>
      <c r="X25" s="16"/>
      <c r="Y25" s="25">
        <v>30</v>
      </c>
      <c r="Z25" s="25"/>
      <c r="AA25" s="25"/>
      <c r="AB25" s="25"/>
      <c r="AC25" s="25" t="s">
        <v>15</v>
      </c>
      <c r="AD25" s="49">
        <v>4</v>
      </c>
      <c r="AE25" s="17"/>
      <c r="AF25" s="18"/>
      <c r="AG25" s="18"/>
      <c r="AH25" s="18"/>
      <c r="AI25" s="18"/>
      <c r="AJ25" s="18"/>
      <c r="AK25" s="18"/>
      <c r="AL25" s="18"/>
      <c r="AM25" s="18"/>
      <c r="AN25" s="18"/>
    </row>
    <row r="26" spans="1:40" s="19" customFormat="1" ht="25.5" customHeight="1" x14ac:dyDescent="0.2">
      <c r="A26" s="92">
        <v>19</v>
      </c>
      <c r="B26" s="139"/>
      <c r="C26" s="32" t="s">
        <v>40</v>
      </c>
      <c r="D26" s="55">
        <f t="shared" si="3"/>
        <v>30</v>
      </c>
      <c r="E26" s="55">
        <f t="shared" si="4"/>
        <v>2</v>
      </c>
      <c r="F26" s="85" t="str">
        <f t="shared" si="5"/>
        <v>zal./o.</v>
      </c>
      <c r="G26" s="67"/>
      <c r="H26" s="28"/>
      <c r="I26" s="28"/>
      <c r="J26" s="28"/>
      <c r="K26" s="28"/>
      <c r="L26" s="28"/>
      <c r="M26" s="25"/>
      <c r="N26" s="25"/>
      <c r="O26" s="25"/>
      <c r="P26" s="25"/>
      <c r="Q26" s="36"/>
      <c r="R26" s="88"/>
      <c r="S26" s="70"/>
      <c r="T26" s="16"/>
      <c r="U26" s="16"/>
      <c r="V26" s="16"/>
      <c r="W26" s="16"/>
      <c r="X26" s="16"/>
      <c r="Y26" s="25"/>
      <c r="Z26" s="25">
        <v>30</v>
      </c>
      <c r="AA26" s="25"/>
      <c r="AB26" s="25"/>
      <c r="AC26" s="25" t="s">
        <v>18</v>
      </c>
      <c r="AD26" s="49">
        <v>2</v>
      </c>
      <c r="AE26" s="17"/>
      <c r="AF26" s="18"/>
      <c r="AG26" s="18"/>
      <c r="AH26" s="18"/>
      <c r="AI26" s="18"/>
      <c r="AJ26" s="18"/>
      <c r="AK26" s="18"/>
      <c r="AL26" s="18"/>
      <c r="AM26" s="18"/>
      <c r="AN26" s="18"/>
    </row>
    <row r="27" spans="1:40" s="19" customFormat="1" ht="25.5" customHeight="1" x14ac:dyDescent="0.2">
      <c r="A27" s="92">
        <v>20</v>
      </c>
      <c r="B27" s="139"/>
      <c r="C27" s="27" t="s">
        <v>41</v>
      </c>
      <c r="D27" s="55">
        <f t="shared" si="3"/>
        <v>30</v>
      </c>
      <c r="E27" s="55">
        <f t="shared" si="4"/>
        <v>12</v>
      </c>
      <c r="F27" s="85" t="str">
        <f t="shared" si="5"/>
        <v>zal./o.</v>
      </c>
      <c r="G27" s="67"/>
      <c r="H27" s="28"/>
      <c r="I27" s="28"/>
      <c r="J27" s="28"/>
      <c r="K27" s="28"/>
      <c r="L27" s="28"/>
      <c r="M27" s="25"/>
      <c r="N27" s="25"/>
      <c r="O27" s="25"/>
      <c r="P27" s="25"/>
      <c r="Q27" s="36"/>
      <c r="R27" s="88"/>
      <c r="S27" s="70"/>
      <c r="T27" s="16"/>
      <c r="U27" s="16"/>
      <c r="V27" s="16"/>
      <c r="W27" s="16"/>
      <c r="X27" s="16"/>
      <c r="Y27" s="25"/>
      <c r="Z27" s="25"/>
      <c r="AA27" s="25"/>
      <c r="AB27" s="25">
        <v>30</v>
      </c>
      <c r="AC27" s="25" t="s">
        <v>18</v>
      </c>
      <c r="AD27" s="49">
        <v>12</v>
      </c>
      <c r="AE27" s="17"/>
      <c r="AF27" s="18"/>
      <c r="AG27" s="18"/>
      <c r="AH27" s="18"/>
      <c r="AI27" s="18"/>
      <c r="AJ27" s="18"/>
      <c r="AK27" s="18"/>
      <c r="AL27" s="18"/>
      <c r="AM27" s="18"/>
      <c r="AN27" s="18"/>
    </row>
    <row r="28" spans="1:40" s="6" customFormat="1" ht="25.5" customHeight="1" x14ac:dyDescent="0.2">
      <c r="A28" s="92">
        <v>21</v>
      </c>
      <c r="B28" s="139"/>
      <c r="C28" s="37" t="s">
        <v>42</v>
      </c>
      <c r="D28" s="55">
        <f t="shared" si="3"/>
        <v>30</v>
      </c>
      <c r="E28" s="55">
        <f t="shared" si="4"/>
        <v>3</v>
      </c>
      <c r="F28" s="85" t="str">
        <f t="shared" si="5"/>
        <v>zal./o.</v>
      </c>
      <c r="G28" s="69"/>
      <c r="H28" s="30"/>
      <c r="I28" s="30"/>
      <c r="J28" s="30"/>
      <c r="K28" s="30"/>
      <c r="L28" s="30"/>
      <c r="M28" s="20"/>
      <c r="N28" s="20"/>
      <c r="O28" s="20"/>
      <c r="P28" s="20"/>
      <c r="Q28" s="38"/>
      <c r="R28" s="89"/>
      <c r="S28" s="72"/>
      <c r="T28" s="8"/>
      <c r="U28" s="8"/>
      <c r="V28" s="8"/>
      <c r="W28" s="8"/>
      <c r="X28" s="8"/>
      <c r="Y28" s="20"/>
      <c r="Z28" s="20">
        <v>30</v>
      </c>
      <c r="AA28" s="20"/>
      <c r="AB28" s="20"/>
      <c r="AC28" s="20" t="s">
        <v>18</v>
      </c>
      <c r="AD28" s="48">
        <v>3</v>
      </c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s="19" customFormat="1" ht="25.5" customHeight="1" thickBot="1" x14ac:dyDescent="0.25">
      <c r="A29" s="92">
        <v>22</v>
      </c>
      <c r="B29" s="139"/>
      <c r="C29" s="142" t="s">
        <v>43</v>
      </c>
      <c r="D29" s="143">
        <f t="shared" si="3"/>
        <v>30</v>
      </c>
      <c r="E29" s="143">
        <f t="shared" si="4"/>
        <v>3</v>
      </c>
      <c r="F29" s="144" t="str">
        <f t="shared" si="5"/>
        <v>zal.</v>
      </c>
      <c r="G29" s="145"/>
      <c r="H29" s="146"/>
      <c r="I29" s="146"/>
      <c r="J29" s="146"/>
      <c r="K29" s="146"/>
      <c r="L29" s="146"/>
      <c r="M29" s="147"/>
      <c r="N29" s="147"/>
      <c r="O29" s="147"/>
      <c r="P29" s="147"/>
      <c r="Q29" s="148"/>
      <c r="R29" s="149"/>
      <c r="S29" s="145"/>
      <c r="T29" s="146"/>
      <c r="U29" s="146"/>
      <c r="V29" s="146"/>
      <c r="W29" s="146"/>
      <c r="X29" s="146"/>
      <c r="Y29" s="147">
        <v>30</v>
      </c>
      <c r="Z29" s="147"/>
      <c r="AA29" s="147"/>
      <c r="AB29" s="147"/>
      <c r="AC29" s="147" t="s">
        <v>44</v>
      </c>
      <c r="AD29" s="150">
        <v>3</v>
      </c>
      <c r="AE29" s="17"/>
      <c r="AF29" s="18"/>
      <c r="AG29" s="18"/>
      <c r="AH29" s="18"/>
      <c r="AI29" s="18"/>
      <c r="AJ29" s="18"/>
      <c r="AK29" s="18"/>
      <c r="AL29" s="18"/>
      <c r="AM29" s="18"/>
      <c r="AN29" s="18"/>
    </row>
    <row r="30" spans="1:40" s="6" customFormat="1" ht="25.5" customHeight="1" x14ac:dyDescent="0.2">
      <c r="A30" s="151">
        <v>1</v>
      </c>
      <c r="B30" s="152" t="s">
        <v>53</v>
      </c>
      <c r="C30" s="153" t="s">
        <v>45</v>
      </c>
      <c r="D30" s="59">
        <f t="shared" si="3"/>
        <v>30</v>
      </c>
      <c r="E30" s="59">
        <f t="shared" si="4"/>
        <v>6</v>
      </c>
      <c r="F30" s="87" t="str">
        <f t="shared" si="5"/>
        <v>zal./o.</v>
      </c>
      <c r="G30" s="82"/>
      <c r="H30" s="154"/>
      <c r="I30" s="154"/>
      <c r="J30" s="154"/>
      <c r="K30" s="154"/>
      <c r="L30" s="154"/>
      <c r="M30" s="65"/>
      <c r="N30" s="65">
        <v>30</v>
      </c>
      <c r="O30" s="65"/>
      <c r="P30" s="65"/>
      <c r="Q30" s="65" t="s">
        <v>18</v>
      </c>
      <c r="R30" s="91">
        <v>6</v>
      </c>
      <c r="S30" s="82"/>
      <c r="T30" s="154"/>
      <c r="U30" s="154"/>
      <c r="V30" s="154"/>
      <c r="W30" s="155"/>
      <c r="X30" s="154"/>
      <c r="Y30" s="65"/>
      <c r="Z30" s="65"/>
      <c r="AA30" s="65"/>
      <c r="AB30" s="65"/>
      <c r="AC30" s="65"/>
      <c r="AD30" s="47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0" s="6" customFormat="1" ht="25.5" customHeight="1" x14ac:dyDescent="0.2">
      <c r="A31" s="75">
        <v>2</v>
      </c>
      <c r="B31" s="140"/>
      <c r="C31" s="39" t="s">
        <v>46</v>
      </c>
      <c r="D31" s="55">
        <f t="shared" si="3"/>
        <v>30</v>
      </c>
      <c r="E31" s="55">
        <f t="shared" si="4"/>
        <v>6</v>
      </c>
      <c r="F31" s="85" t="str">
        <f t="shared" si="5"/>
        <v>zal./o.</v>
      </c>
      <c r="G31" s="72"/>
      <c r="H31" s="8"/>
      <c r="I31" s="8"/>
      <c r="J31" s="8"/>
      <c r="K31" s="8"/>
      <c r="L31" s="8"/>
      <c r="M31" s="20"/>
      <c r="N31" s="20"/>
      <c r="O31" s="20"/>
      <c r="P31" s="20"/>
      <c r="Q31" s="20"/>
      <c r="R31" s="89"/>
      <c r="S31" s="72"/>
      <c r="T31" s="8">
        <v>30</v>
      </c>
      <c r="U31" s="8"/>
      <c r="V31" s="8"/>
      <c r="W31" s="40" t="s">
        <v>18</v>
      </c>
      <c r="X31" s="8">
        <v>6</v>
      </c>
      <c r="Y31" s="20"/>
      <c r="Z31" s="20"/>
      <c r="AA31" s="20"/>
      <c r="AB31" s="20"/>
      <c r="AC31" s="20"/>
      <c r="AD31" s="48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s="6" customFormat="1" ht="25.5" customHeight="1" x14ac:dyDescent="0.2">
      <c r="A32" s="75">
        <v>3</v>
      </c>
      <c r="B32" s="140"/>
      <c r="C32" s="52" t="s">
        <v>47</v>
      </c>
      <c r="D32" s="55">
        <f t="shared" si="3"/>
        <v>30</v>
      </c>
      <c r="E32" s="55">
        <f t="shared" si="4"/>
        <v>6</v>
      </c>
      <c r="F32" s="85" t="str">
        <f t="shared" si="5"/>
        <v>zal./o.</v>
      </c>
      <c r="G32" s="72"/>
      <c r="H32" s="8"/>
      <c r="I32" s="8"/>
      <c r="J32" s="8"/>
      <c r="K32" s="8"/>
      <c r="L32" s="8"/>
      <c r="M32" s="20"/>
      <c r="N32" s="20"/>
      <c r="O32" s="20"/>
      <c r="P32" s="20"/>
      <c r="Q32" s="20"/>
      <c r="R32" s="89"/>
      <c r="S32" s="72"/>
      <c r="T32" s="8">
        <v>30</v>
      </c>
      <c r="U32" s="8"/>
      <c r="V32" s="8"/>
      <c r="W32" s="40" t="s">
        <v>18</v>
      </c>
      <c r="X32" s="8">
        <v>6</v>
      </c>
      <c r="Y32" s="20"/>
      <c r="Z32" s="20"/>
      <c r="AA32" s="20"/>
      <c r="AB32" s="20"/>
      <c r="AC32" s="20"/>
      <c r="AD32" s="48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s="19" customFormat="1" ht="25.5" customHeight="1" thickBot="1" x14ac:dyDescent="0.25">
      <c r="A33" s="84">
        <v>4</v>
      </c>
      <c r="B33" s="156"/>
      <c r="C33" s="157" t="s">
        <v>48</v>
      </c>
      <c r="D33" s="58">
        <f t="shared" si="3"/>
        <v>30</v>
      </c>
      <c r="E33" s="58">
        <f t="shared" si="4"/>
        <v>6</v>
      </c>
      <c r="F33" s="86" t="str">
        <f t="shared" si="5"/>
        <v>zal./o.</v>
      </c>
      <c r="G33" s="158"/>
      <c r="H33" s="159"/>
      <c r="I33" s="159"/>
      <c r="J33" s="159"/>
      <c r="K33" s="159"/>
      <c r="L33" s="159"/>
      <c r="M33" s="160"/>
      <c r="N33" s="160"/>
      <c r="O33" s="160"/>
      <c r="P33" s="160"/>
      <c r="Q33" s="160"/>
      <c r="R33" s="161"/>
      <c r="S33" s="158"/>
      <c r="T33" s="159"/>
      <c r="U33" s="159"/>
      <c r="V33" s="159"/>
      <c r="W33" s="159"/>
      <c r="X33" s="159"/>
      <c r="Y33" s="160"/>
      <c r="Z33" s="160">
        <v>30</v>
      </c>
      <c r="AA33" s="160"/>
      <c r="AB33" s="160"/>
      <c r="AC33" s="162" t="s">
        <v>18</v>
      </c>
      <c r="AD33" s="163">
        <v>6</v>
      </c>
      <c r="AE33" s="17"/>
      <c r="AF33" s="18"/>
      <c r="AG33" s="18"/>
      <c r="AH33" s="18"/>
      <c r="AI33" s="18"/>
      <c r="AJ33" s="18"/>
      <c r="AK33" s="18"/>
      <c r="AL33" s="18"/>
      <c r="AM33" s="18"/>
      <c r="AN33" s="18"/>
    </row>
    <row r="34" spans="1:40" s="6" customFormat="1" ht="25.5" customHeight="1" x14ac:dyDescent="0.2">
      <c r="A34" s="151">
        <v>1</v>
      </c>
      <c r="B34" s="164" t="s">
        <v>54</v>
      </c>
      <c r="C34" s="63" t="s">
        <v>49</v>
      </c>
      <c r="D34" s="59">
        <f t="shared" si="3"/>
        <v>30</v>
      </c>
      <c r="E34" s="59">
        <f t="shared" si="4"/>
        <v>6</v>
      </c>
      <c r="F34" s="87" t="str">
        <f t="shared" si="5"/>
        <v>zal./o.</v>
      </c>
      <c r="G34" s="74"/>
      <c r="H34" s="64"/>
      <c r="I34" s="64"/>
      <c r="J34" s="64"/>
      <c r="K34" s="165"/>
      <c r="L34" s="64"/>
      <c r="M34" s="65"/>
      <c r="N34" s="65">
        <v>30</v>
      </c>
      <c r="O34" s="65"/>
      <c r="P34" s="65"/>
      <c r="Q34" s="166" t="s">
        <v>18</v>
      </c>
      <c r="R34" s="91">
        <v>6</v>
      </c>
      <c r="S34" s="74"/>
      <c r="T34" s="64"/>
      <c r="U34" s="64"/>
      <c r="V34" s="64"/>
      <c r="W34" s="64"/>
      <c r="X34" s="154"/>
      <c r="Y34" s="65"/>
      <c r="Z34" s="65"/>
      <c r="AA34" s="65"/>
      <c r="AB34" s="65"/>
      <c r="AC34" s="65"/>
      <c r="AD34" s="47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s="6" customFormat="1" ht="25.5" customHeight="1" x14ac:dyDescent="0.2">
      <c r="A35" s="75">
        <v>2</v>
      </c>
      <c r="B35" s="141"/>
      <c r="C35" s="37" t="s">
        <v>50</v>
      </c>
      <c r="D35" s="55">
        <f t="shared" si="3"/>
        <v>30</v>
      </c>
      <c r="E35" s="55">
        <f t="shared" si="4"/>
        <v>6</v>
      </c>
      <c r="F35" s="85" t="str">
        <f t="shared" si="5"/>
        <v>zal./o.</v>
      </c>
      <c r="G35" s="69"/>
      <c r="H35" s="30"/>
      <c r="I35" s="30"/>
      <c r="J35" s="30"/>
      <c r="K35" s="30"/>
      <c r="L35" s="30"/>
      <c r="M35" s="20"/>
      <c r="N35" s="20"/>
      <c r="O35" s="20"/>
      <c r="P35" s="20"/>
      <c r="Q35" s="38"/>
      <c r="R35" s="89"/>
      <c r="S35" s="69"/>
      <c r="T35" s="30">
        <v>30</v>
      </c>
      <c r="U35" s="30"/>
      <c r="V35" s="30"/>
      <c r="W35" s="42" t="s">
        <v>18</v>
      </c>
      <c r="X35" s="8">
        <v>6</v>
      </c>
      <c r="Y35" s="20"/>
      <c r="Z35" s="20"/>
      <c r="AA35" s="20"/>
      <c r="AB35" s="20"/>
      <c r="AC35" s="20"/>
      <c r="AD35" s="48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s="6" customFormat="1" ht="25.5" customHeight="1" x14ac:dyDescent="0.2">
      <c r="A36" s="75">
        <v>3</v>
      </c>
      <c r="B36" s="141"/>
      <c r="C36" s="26" t="s">
        <v>51</v>
      </c>
      <c r="D36" s="55">
        <f t="shared" si="3"/>
        <v>30</v>
      </c>
      <c r="E36" s="55">
        <f t="shared" si="4"/>
        <v>6</v>
      </c>
      <c r="F36" s="85" t="str">
        <f t="shared" si="5"/>
        <v>zal./o.</v>
      </c>
      <c r="G36" s="69"/>
      <c r="H36" s="30"/>
      <c r="I36" s="30"/>
      <c r="J36" s="30"/>
      <c r="K36" s="30"/>
      <c r="L36" s="30"/>
      <c r="M36" s="20"/>
      <c r="N36" s="20"/>
      <c r="O36" s="20"/>
      <c r="P36" s="20"/>
      <c r="Q36" s="20"/>
      <c r="R36" s="89"/>
      <c r="S36" s="69"/>
      <c r="T36" s="30">
        <v>30</v>
      </c>
      <c r="U36" s="30"/>
      <c r="V36" s="30"/>
      <c r="W36" s="42" t="s">
        <v>18</v>
      </c>
      <c r="X36" s="8">
        <v>6</v>
      </c>
      <c r="Y36" s="20"/>
      <c r="Z36" s="20"/>
      <c r="AA36" s="20"/>
      <c r="AB36" s="20"/>
      <c r="AC36" s="20"/>
      <c r="AD36" s="48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s="6" customFormat="1" ht="25.5" customHeight="1" thickBot="1" x14ac:dyDescent="0.25">
      <c r="A37" s="84">
        <v>4</v>
      </c>
      <c r="B37" s="167"/>
      <c r="C37" s="44" t="s">
        <v>52</v>
      </c>
      <c r="D37" s="58">
        <f t="shared" si="3"/>
        <v>30</v>
      </c>
      <c r="E37" s="58">
        <f t="shared" si="4"/>
        <v>6</v>
      </c>
      <c r="F37" s="86" t="str">
        <f t="shared" si="5"/>
        <v>zal./o.</v>
      </c>
      <c r="G37" s="73"/>
      <c r="H37" s="45"/>
      <c r="I37" s="45"/>
      <c r="J37" s="45"/>
      <c r="K37" s="45"/>
      <c r="L37" s="45"/>
      <c r="M37" s="46"/>
      <c r="N37" s="46"/>
      <c r="O37" s="46"/>
      <c r="P37" s="46"/>
      <c r="Q37" s="46"/>
      <c r="R37" s="90"/>
      <c r="S37" s="73"/>
      <c r="T37" s="45"/>
      <c r="U37" s="45"/>
      <c r="V37" s="45"/>
      <c r="W37" s="45"/>
      <c r="X37" s="168"/>
      <c r="Y37" s="46"/>
      <c r="Z37" s="46">
        <v>30</v>
      </c>
      <c r="AA37" s="46"/>
      <c r="AB37" s="46"/>
      <c r="AC37" s="169" t="s">
        <v>18</v>
      </c>
      <c r="AD37" s="51">
        <v>6</v>
      </c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s="11" customFormat="1" ht="21" customHeight="1" thickBot="1" x14ac:dyDescent="0.25">
      <c r="A38" s="24"/>
      <c r="B38" s="24"/>
      <c r="C38" s="61"/>
      <c r="D38" s="60"/>
      <c r="E38" s="60"/>
      <c r="F38" s="60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62"/>
      <c r="AF38" s="62"/>
      <c r="AG38" s="62"/>
      <c r="AH38" s="62"/>
      <c r="AI38" s="62"/>
      <c r="AJ38" s="62"/>
      <c r="AK38" s="62"/>
      <c r="AL38" s="62"/>
      <c r="AM38" s="62"/>
      <c r="AN38" s="62"/>
    </row>
    <row r="39" spans="1:40" ht="21" customHeight="1" x14ac:dyDescent="0.2">
      <c r="C39" s="76" t="s">
        <v>17</v>
      </c>
      <c r="D39" s="43">
        <f>SUM(D8:D29)</f>
        <v>735</v>
      </c>
      <c r="E39" s="80">
        <f>SUM(E8:E29)</f>
        <v>96</v>
      </c>
      <c r="F39" s="6"/>
      <c r="G39" s="130">
        <f>SUM(G8:K29)</f>
        <v>240</v>
      </c>
      <c r="H39" s="131"/>
      <c r="I39" s="131"/>
      <c r="J39" s="131"/>
      <c r="K39" s="95"/>
      <c r="L39" s="170">
        <f>SUM(L8:L29)</f>
        <v>30</v>
      </c>
      <c r="M39" s="131">
        <f>SUM(M8:Q29)</f>
        <v>195</v>
      </c>
      <c r="N39" s="131"/>
      <c r="O39" s="131"/>
      <c r="P39" s="131"/>
      <c r="Q39" s="95"/>
      <c r="R39" s="170">
        <f>SUM(R8:R29)</f>
        <v>24</v>
      </c>
      <c r="S39" s="130">
        <f>SUM(S8:W29)</f>
        <v>150</v>
      </c>
      <c r="T39" s="131"/>
      <c r="U39" s="131"/>
      <c r="V39" s="131"/>
      <c r="W39" s="95"/>
      <c r="X39" s="170">
        <f>SUM(X8:X29)</f>
        <v>18</v>
      </c>
      <c r="Y39" s="131">
        <f>SUM(Y8:AC29)</f>
        <v>150</v>
      </c>
      <c r="Z39" s="131"/>
      <c r="AA39" s="131"/>
      <c r="AB39" s="131"/>
      <c r="AC39" s="95"/>
      <c r="AD39" s="171">
        <f>SUM(AD8:AD29)</f>
        <v>24</v>
      </c>
    </row>
    <row r="40" spans="1:40" ht="21" customHeight="1" x14ac:dyDescent="0.2">
      <c r="C40" s="76" t="s">
        <v>19</v>
      </c>
      <c r="D40" s="80">
        <f>SUM(D30:D33)</f>
        <v>120</v>
      </c>
      <c r="E40" s="80">
        <f>SUM(E30:E33)</f>
        <v>24</v>
      </c>
      <c r="G40" s="134">
        <f>SUM(G30:K33)</f>
        <v>0</v>
      </c>
      <c r="H40" s="135"/>
      <c r="I40" s="135"/>
      <c r="J40" s="135"/>
      <c r="K40" s="24"/>
      <c r="L40" s="53">
        <f>SUM(L30:L33)</f>
        <v>0</v>
      </c>
      <c r="M40" s="135">
        <f>SUM(M30:Q33)</f>
        <v>30</v>
      </c>
      <c r="N40" s="135"/>
      <c r="O40" s="135"/>
      <c r="P40" s="135"/>
      <c r="Q40" s="24"/>
      <c r="R40" s="53">
        <f>SUM(R30:R33)</f>
        <v>6</v>
      </c>
      <c r="S40" s="134">
        <f>SUM(S30:W33)</f>
        <v>60</v>
      </c>
      <c r="T40" s="135"/>
      <c r="U40" s="135"/>
      <c r="V40" s="135"/>
      <c r="W40" s="24"/>
      <c r="X40" s="53">
        <f>SUM(X30:X33)</f>
        <v>12</v>
      </c>
      <c r="Y40" s="135">
        <f>SUM(Y30:AC33)</f>
        <v>30</v>
      </c>
      <c r="Z40" s="135"/>
      <c r="AA40" s="135"/>
      <c r="AB40" s="135"/>
      <c r="AC40" s="24"/>
      <c r="AD40" s="172">
        <f>SUM(AD30:AD33)</f>
        <v>6</v>
      </c>
    </row>
    <row r="41" spans="1:40" ht="21" customHeight="1" x14ac:dyDescent="0.2">
      <c r="C41" s="76" t="s">
        <v>20</v>
      </c>
      <c r="D41" s="80">
        <f>SUM(D34:D37)</f>
        <v>120</v>
      </c>
      <c r="E41" s="80">
        <f>SUM(E34:E37)</f>
        <v>24</v>
      </c>
      <c r="G41" s="134">
        <f>SUM(G34:K37)</f>
        <v>0</v>
      </c>
      <c r="H41" s="135"/>
      <c r="I41" s="135"/>
      <c r="J41" s="135"/>
      <c r="K41" s="24"/>
      <c r="L41" s="53">
        <f>SUM(L34:L37)</f>
        <v>0</v>
      </c>
      <c r="M41" s="135">
        <f>SUM(M34:Q37)</f>
        <v>30</v>
      </c>
      <c r="N41" s="135"/>
      <c r="O41" s="135"/>
      <c r="P41" s="135"/>
      <c r="Q41" s="24"/>
      <c r="R41" s="53">
        <f>SUM(R34:R37)</f>
        <v>6</v>
      </c>
      <c r="S41" s="134">
        <f>SUM(S34:W37)</f>
        <v>60</v>
      </c>
      <c r="T41" s="135"/>
      <c r="U41" s="135"/>
      <c r="V41" s="135"/>
      <c r="W41" s="24"/>
      <c r="X41" s="53">
        <f>SUM(X34:X37)</f>
        <v>12</v>
      </c>
      <c r="Y41" s="135">
        <f>SUM(Y34:AC37)</f>
        <v>30</v>
      </c>
      <c r="Z41" s="135"/>
      <c r="AA41" s="135"/>
      <c r="AB41" s="135"/>
      <c r="AC41" s="24"/>
      <c r="AD41" s="172">
        <f>SUM(AD34:AD37)</f>
        <v>6</v>
      </c>
    </row>
    <row r="42" spans="1:40" ht="21" customHeight="1" thickBot="1" x14ac:dyDescent="0.25">
      <c r="C42" s="23" t="s">
        <v>21</v>
      </c>
      <c r="D42" s="43">
        <f>D39+D40</f>
        <v>855</v>
      </c>
      <c r="E42" s="79">
        <f>E39+E40</f>
        <v>120</v>
      </c>
      <c r="G42" s="136">
        <f>G39+G40</f>
        <v>240</v>
      </c>
      <c r="H42" s="137"/>
      <c r="I42" s="137"/>
      <c r="J42" s="137"/>
      <c r="K42" s="96"/>
      <c r="L42" s="97">
        <f>L39+L40</f>
        <v>30</v>
      </c>
      <c r="M42" s="137">
        <f>M39+M40</f>
        <v>225</v>
      </c>
      <c r="N42" s="137"/>
      <c r="O42" s="137"/>
      <c r="P42" s="137"/>
      <c r="Q42" s="96"/>
      <c r="R42" s="97">
        <f>R39+R40</f>
        <v>30</v>
      </c>
      <c r="S42" s="136">
        <f>S39+S40</f>
        <v>210</v>
      </c>
      <c r="T42" s="137"/>
      <c r="U42" s="137"/>
      <c r="V42" s="137"/>
      <c r="W42" s="96"/>
      <c r="X42" s="97">
        <f>X39+X40</f>
        <v>30</v>
      </c>
      <c r="Y42" s="137">
        <f>Y39+Y40</f>
        <v>180</v>
      </c>
      <c r="Z42" s="137"/>
      <c r="AA42" s="137"/>
      <c r="AB42" s="137"/>
      <c r="AC42" s="96"/>
      <c r="AD42" s="173">
        <f>AD39+AD40</f>
        <v>30</v>
      </c>
    </row>
    <row r="46" spans="1:40" ht="21" customHeight="1" x14ac:dyDescent="0.2">
      <c r="G46" s="6"/>
    </row>
  </sheetData>
  <mergeCells count="40">
    <mergeCell ref="Y41:AB41"/>
    <mergeCell ref="Y42:AB42"/>
    <mergeCell ref="B8:B29"/>
    <mergeCell ref="B30:B33"/>
    <mergeCell ref="B34:B37"/>
    <mergeCell ref="G41:J41"/>
    <mergeCell ref="G42:J42"/>
    <mergeCell ref="M41:P41"/>
    <mergeCell ref="M42:P42"/>
    <mergeCell ref="S41:V41"/>
    <mergeCell ref="S42:V42"/>
    <mergeCell ref="Y40:AB40"/>
    <mergeCell ref="M40:P40"/>
    <mergeCell ref="S40:V40"/>
    <mergeCell ref="G40:J40"/>
    <mergeCell ref="S6:V6"/>
    <mergeCell ref="W6:W7"/>
    <mergeCell ref="G39:J39"/>
    <mergeCell ref="M39:P39"/>
    <mergeCell ref="S39:V39"/>
    <mergeCell ref="R6:R7"/>
    <mergeCell ref="L6:L7"/>
    <mergeCell ref="M6:P6"/>
    <mergeCell ref="Q6:Q7"/>
    <mergeCell ref="Y39:AB39"/>
    <mergeCell ref="AC6:AC7"/>
    <mergeCell ref="AD6:AD7"/>
    <mergeCell ref="A5:A7"/>
    <mergeCell ref="C5:C7"/>
    <mergeCell ref="D5:D7"/>
    <mergeCell ref="E5:E7"/>
    <mergeCell ref="F5:F7"/>
    <mergeCell ref="G5:L5"/>
    <mergeCell ref="M5:R5"/>
    <mergeCell ref="S5:X5"/>
    <mergeCell ref="X6:X7"/>
    <mergeCell ref="Y6:AB6"/>
    <mergeCell ref="Y5:AD5"/>
    <mergeCell ref="G6:J6"/>
    <mergeCell ref="K6:K7"/>
  </mergeCells>
  <phoneticPr fontId="12" type="noConversion"/>
  <conditionalFormatting sqref="E8:E38">
    <cfRule type="cellIs" priority="33" stopIfTrue="1" operator="notEqual">
      <formula>C8</formula>
    </cfRule>
  </conditionalFormatting>
  <printOptions horizontalCentered="1"/>
  <pageMargins left="0.23622047244094491" right="0.23622047244094491" top="0.74803149606299213" bottom="0.19685039370078741" header="0.31496062992125984" footer="0.31496062992125984"/>
  <pageSetup paperSize="9" scale="61" firstPageNumber="5" orientation="landscape" r:id="rId1"/>
  <headerFooter alignWithMargins="0"/>
  <ignoredErrors>
    <ignoredError sqref="D24 D25:D29 D30:D33 D34:D37 D8:D23 R39:R40 AD40:AD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studiów</vt:lpstr>
      <vt:lpstr>'plan studiów'!Obszar_wydruku</vt:lpstr>
      <vt:lpstr>'plan studiów'!Tytuły_wydruku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</dc:creator>
  <cp:lastModifiedBy>edyta</cp:lastModifiedBy>
  <cp:lastPrinted>2021-03-11T19:55:26Z</cp:lastPrinted>
  <dcterms:created xsi:type="dcterms:W3CDTF">2007-11-19T19:29:36Z</dcterms:created>
  <dcterms:modified xsi:type="dcterms:W3CDTF">2024-10-01T23:46:15Z</dcterms:modified>
</cp:coreProperties>
</file>