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2760" windowWidth="18270" windowHeight="6600" activeTab="0"/>
  </bookViews>
  <sheets>
    <sheet name="plan studiów" sheetId="1" r:id="rId1"/>
    <sheet name="kody" sheetId="2" r:id="rId2"/>
  </sheets>
  <definedNames>
    <definedName name="OLE_LINK1" localSheetId="0">'plan studiów'!#REF!</definedName>
    <definedName name="_xlnm.Print_Titles" localSheetId="0">'plan studiów'!$5:$8</definedName>
  </definedNames>
  <calcPr fullCalcOnLoad="1"/>
</workbook>
</file>

<file path=xl/sharedStrings.xml><?xml version="1.0" encoding="utf-8"?>
<sst xmlns="http://schemas.openxmlformats.org/spreadsheetml/2006/main" count="239" uniqueCount="167">
  <si>
    <t>LP.</t>
  </si>
  <si>
    <t>NAZWA PRZEDMIOTU</t>
  </si>
  <si>
    <t>ECTS</t>
  </si>
  <si>
    <t>W</t>
  </si>
  <si>
    <t>Ć</t>
  </si>
  <si>
    <t>Liczba godzin</t>
  </si>
  <si>
    <t>Forma zal</t>
  </si>
  <si>
    <t>Forma zajęć</t>
  </si>
  <si>
    <t>SEMESTR 1</t>
  </si>
  <si>
    <t>SEMESTR 2</t>
  </si>
  <si>
    <t>SEMESTR 3</t>
  </si>
  <si>
    <t>SEMESTR 4</t>
  </si>
  <si>
    <t>L/S</t>
  </si>
  <si>
    <t>K</t>
  </si>
  <si>
    <t>PLAN STUDIÓW STACJONARNYCH</t>
  </si>
  <si>
    <t>Łącznie</t>
  </si>
  <si>
    <t>Uniwersytet Zielonogórski</t>
  </si>
  <si>
    <t>specjalność KOMUNIKACJA SPOŁECZNA</t>
  </si>
  <si>
    <t>WSPÓŁCZESNE TEORIE KOMUNIKOWANIA</t>
  </si>
  <si>
    <t>SOCJOLOGIA WIZUALNA</t>
  </si>
  <si>
    <t>METODY BADANIA MASS MEDIÓW</t>
  </si>
  <si>
    <t>MARKETING I PERSWAZJA W SFERZE PUBLICZNEJ</t>
  </si>
  <si>
    <t>WARSZAT BADAWCZY 1</t>
  </si>
  <si>
    <t>WARSZTAT BADAWCZY2</t>
  </si>
  <si>
    <t>WARSZAT BADAWCZY1</t>
  </si>
  <si>
    <t>SPOŁECZNE ASPEKTY REKLAMY</t>
  </si>
  <si>
    <t>SEMINARIUM DYPLOMOWE 1</t>
  </si>
  <si>
    <t>SEMINARIUM DYPLOMOWE 2</t>
  </si>
  <si>
    <t>SEMINARIUM DYPLOMOWE 3</t>
  </si>
  <si>
    <t>SEMINARIUM DYPLOMOWE 4</t>
  </si>
  <si>
    <t>Moduł KIERUNKOWY OBOWIĄZKOWY</t>
  </si>
  <si>
    <t xml:space="preserve">PROBLEMY ZRÓŻNICOWANIA SPOŁECZNEGO </t>
  </si>
  <si>
    <t>WYZWANIA WSPÓŁCZESNEJ HUMANISTYKI</t>
  </si>
  <si>
    <t>TEORETYCZNE PROBLEMY SOCJOLOGII</t>
  </si>
  <si>
    <t>EMPIRYCZNE PROBLEMY SOCJOLOGII</t>
  </si>
  <si>
    <r>
      <t>Nazwa kierunku studiów:</t>
    </r>
    <r>
      <rPr>
        <b/>
        <sz val="10"/>
        <color indexed="8"/>
        <rFont val="Arial"/>
        <family val="2"/>
      </rPr>
      <t xml:space="preserve"> SOCJOLOGIA</t>
    </r>
  </si>
  <si>
    <r>
      <t>Forma studiów:</t>
    </r>
    <r>
      <rPr>
        <b/>
        <sz val="10"/>
        <color indexed="8"/>
        <rFont val="Arial"/>
        <family val="2"/>
      </rPr>
      <t xml:space="preserve"> STACJONARNE</t>
    </r>
  </si>
  <si>
    <t>KOMPUTEROWA ANALIZA STATYSTYCZNA</t>
  </si>
  <si>
    <t>BADANIA SPOŁECZNE W ŚWECIE IT</t>
  </si>
  <si>
    <t>KAPITAL SPOŁECZNY</t>
  </si>
  <si>
    <t>SOCJOLOGIA KULTURY</t>
  </si>
  <si>
    <t>METODY PRACY WARSZTATOWEJ</t>
  </si>
  <si>
    <t>WYKŁAD MONOGRAFICZNY 1</t>
  </si>
  <si>
    <t>WYKŁAD MONOGRAFICZNY 2</t>
  </si>
  <si>
    <t>moduł KIERUNKOWY WYBIERALNY</t>
  </si>
  <si>
    <t>PREZENTACJA I WIZUALIZACJA DANYCH</t>
  </si>
  <si>
    <t>SZTUKA DEBATY I KONSULTACJI SPOŁECZNYCH</t>
  </si>
  <si>
    <t>ZO/ZO</t>
  </si>
  <si>
    <t>E/ZO</t>
  </si>
  <si>
    <t>ZO</t>
  </si>
  <si>
    <t>JĘZYK OBCY</t>
  </si>
  <si>
    <t>BADANIA EWALUACYJNE</t>
  </si>
  <si>
    <t>MODUŁ KIERUNKOWY WYBIERALNY</t>
  </si>
  <si>
    <t>SPOŁECZNO-KULTUROWE ODDZIAŁYWANIE INTERNETU</t>
  </si>
  <si>
    <t>KOMUNIKOWANIE MIĘDZYKULTUROWE</t>
  </si>
  <si>
    <t>PUBLIC I MEDIA RELATIONS</t>
  </si>
  <si>
    <t>Specjalność 1 - KOMUNIKACJA SPOŁECZNA</t>
  </si>
  <si>
    <t xml:space="preserve">Rekrutacja w roku akademickim </t>
  </si>
  <si>
    <t xml:space="preserve">czas trwania: </t>
  </si>
  <si>
    <t>semestry</t>
  </si>
  <si>
    <t>BADANIA POTRZEB</t>
  </si>
  <si>
    <t>METODOLOGIA NAUK SPOŁECZNYCH</t>
  </si>
  <si>
    <t>WIELOKULTUROWOŚĆ WE WSPÓŁCZESNYM ŚWIECIE</t>
  </si>
  <si>
    <t>ZAL</t>
  </si>
  <si>
    <t>Badania ewaluacyjne</t>
  </si>
  <si>
    <t>14. 2-WP-SOCD-BE</t>
  </si>
  <si>
    <t>Badania ilościowe w UX</t>
  </si>
  <si>
    <t>14. 2-WP-SOCD-BIUX</t>
  </si>
  <si>
    <t>Badania jakościowe w UX</t>
  </si>
  <si>
    <t>14. 2-WP-SOCD-BJUX</t>
  </si>
  <si>
    <t>Badania potrzeb</t>
  </si>
  <si>
    <t>14. 0-WP-SOCD-BP</t>
  </si>
  <si>
    <t>Badania społeczne w świecie IT</t>
  </si>
  <si>
    <t>14. 2-WP-SOCD-BSIT</t>
  </si>
  <si>
    <t>Empiryczne problemy socjologii</t>
  </si>
  <si>
    <t>14. 2-WP-SOCD-EPS</t>
  </si>
  <si>
    <t>Fakultet 1</t>
  </si>
  <si>
    <t>14. 2-WP-SOCD-FK1</t>
  </si>
  <si>
    <t>Fakultet 2</t>
  </si>
  <si>
    <t>14. 2-WP-SOCD-FK2</t>
  </si>
  <si>
    <t>Język obcy - język angielski</t>
  </si>
  <si>
    <t>09. 0. WP-SOCD-JOB-A</t>
  </si>
  <si>
    <t>Język obcy - język niemiecki</t>
  </si>
  <si>
    <t>09. 0. WP-SOCD-JOB-N</t>
  </si>
  <si>
    <t>Kapitał społeczny</t>
  </si>
  <si>
    <t>14. 2-WP-SOCD-KS</t>
  </si>
  <si>
    <t>Komputerowa analiza statystyczna</t>
  </si>
  <si>
    <t>14. 2-WP-SOCD-KAS</t>
  </si>
  <si>
    <t>Komunikowanie międzykulturowe</t>
  </si>
  <si>
    <t>14. 2-WP-SOCD-KM</t>
  </si>
  <si>
    <t>Marketing i perswazja w sferze publicznej</t>
  </si>
  <si>
    <t>14. 2-WP-SOCD-MPSP</t>
  </si>
  <si>
    <t>Metodologia nauk społecznych</t>
  </si>
  <si>
    <t>14. 0-WP-SOCD-MNS</t>
  </si>
  <si>
    <t>Metody badania mass mediów</t>
  </si>
  <si>
    <t>14. 2-WP-SOCD-MBM</t>
  </si>
  <si>
    <t>Metody pracy warsztatowej</t>
  </si>
  <si>
    <t>14. 2-WP-SOCD-MPW</t>
  </si>
  <si>
    <t>Prezentacja i wizualizacja danych</t>
  </si>
  <si>
    <t>14. 2-WP-SOCD-PWD</t>
  </si>
  <si>
    <t>Problemy zróżnicowania społecznego</t>
  </si>
  <si>
    <t>14. 2-WP-SOCD-PZS</t>
  </si>
  <si>
    <t>Prototypowanie</t>
  </si>
  <si>
    <t>14. 2-WP-SOCD-PRO</t>
  </si>
  <si>
    <t>Public i media relations</t>
  </si>
  <si>
    <t>14. 2-WP-SOCD-PMR</t>
  </si>
  <si>
    <t>Seminarium dyplomowe 1</t>
  </si>
  <si>
    <t>14. 2-WP-SOCD-SD1</t>
  </si>
  <si>
    <t>Seminarium dyplomowe 2</t>
  </si>
  <si>
    <t>14. 2-WP-SOCD-SD2</t>
  </si>
  <si>
    <t>Seminarium dyplomowe 3</t>
  </si>
  <si>
    <t>14. 2-WP-SOCD-SD3</t>
  </si>
  <si>
    <t>Seminarium dyplomowe 4</t>
  </si>
  <si>
    <t>14. 2-WP-SOCD-SD4</t>
  </si>
  <si>
    <t>Socjologia wizualna</t>
  </si>
  <si>
    <t>14. 2-WP-SOCD-SW</t>
  </si>
  <si>
    <t>Społeczne aspekty reklamy</t>
  </si>
  <si>
    <t>14. 2-WP-SOCD-SAR</t>
  </si>
  <si>
    <t>Społeczno-kulturowe oddziaływanie Internetu</t>
  </si>
  <si>
    <t>14. 2-WP-SOCD-SKOI</t>
  </si>
  <si>
    <t>Subdyscyplina 1</t>
  </si>
  <si>
    <t>14. 2-WP-SOCD-SUB1</t>
  </si>
  <si>
    <t>Subdyscyplina 2</t>
  </si>
  <si>
    <t>14. 2-WP-SOCD-SUB2</t>
  </si>
  <si>
    <t>Subdyscyplina 3</t>
  </si>
  <si>
    <t>14. 2-WP-SOCD-SUB3</t>
  </si>
  <si>
    <t>Subdyscyplina 4</t>
  </si>
  <si>
    <t>14. 2-WP-SOCD-SUB4</t>
  </si>
  <si>
    <t>Sztuka debaty i konsultacji społecznych</t>
  </si>
  <si>
    <t>09. 1-WP-SOCD-SDKS</t>
  </si>
  <si>
    <t>Techniki profilowania użytkowników</t>
  </si>
  <si>
    <t>14. 2-WP-SOCD-TPU</t>
  </si>
  <si>
    <t>Teoretyczne problemy socjologii</t>
  </si>
  <si>
    <t>14. 2-WP-SOCD-TPS</t>
  </si>
  <si>
    <t>Użyteczność produktów cyfrowych</t>
  </si>
  <si>
    <t>14. 2-WP-SOCD-UPC</t>
  </si>
  <si>
    <t>Warsztat badawczy1</t>
  </si>
  <si>
    <t>14. 2-WP-SOCD-WB1</t>
  </si>
  <si>
    <t>Warsztat badawczy2</t>
  </si>
  <si>
    <t>14. 2-WP-SOCD-WB2</t>
  </si>
  <si>
    <t>Wielokulturowość we współczesnym świecie</t>
  </si>
  <si>
    <t>14. 2-WP-SOCD-WWS</t>
  </si>
  <si>
    <t>Współczesne teorie komunikowania</t>
  </si>
  <si>
    <t>09. 1-WP-SOCD-WTK</t>
  </si>
  <si>
    <t>Wstęp do UX</t>
  </si>
  <si>
    <t>14. 2-WP-SOCD-WUX</t>
  </si>
  <si>
    <t>Wykład monograficzny 1</t>
  </si>
  <si>
    <t>14. 2-WP-SOCD-WM1</t>
  </si>
  <si>
    <t>Wykład monograficzny 2</t>
  </si>
  <si>
    <t>14. 2-WP-SOCD-WM2</t>
  </si>
  <si>
    <t xml:space="preserve">Wyzwania współczesnej humanistyki </t>
  </si>
  <si>
    <t>14. 2-WP-SOCD-WWH</t>
  </si>
  <si>
    <t>DYLEMATY ETYCZNE W NAUKACH SPOŁECZNYCH</t>
  </si>
  <si>
    <t>KRYTYCZNA ANALIZA I REDAGOWANIE TEKSTÓW</t>
  </si>
  <si>
    <t>SOCIOLOGIA CODZIENNOŚCI</t>
  </si>
  <si>
    <t>STRATEGIE ZMIANY SPOŁECZNEJ</t>
  </si>
  <si>
    <t>SFERA PUBLICZNA W DZIAŁANIU</t>
  </si>
  <si>
    <t>specjalność BADANIA I ANALITYKA SPOŁECZNA W IT</t>
  </si>
  <si>
    <t>DESIGN THINKING</t>
  </si>
  <si>
    <t>ETNOGRAFIA WIRTUALNA</t>
  </si>
  <si>
    <t>HUMAN-COMPUTER INTERACTION</t>
  </si>
  <si>
    <t>PODSTAWY DO UX</t>
  </si>
  <si>
    <t>BADANIA SPOŁECZNE W OBSZARZE IT</t>
  </si>
  <si>
    <t>BIG DATA W BADANIACH SPOŁECZNYCH</t>
  </si>
  <si>
    <t>WYDZIAŁ NAUK SPOŁECZNYCH</t>
  </si>
  <si>
    <t>Specjalność 2 - BADANIA I ANALITYKA SPOŁECZNA W IT</t>
  </si>
  <si>
    <t>2023/24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</si>
</sst>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56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3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indexed="63"/>
      <name val="Arial"/>
      <family val="2"/>
    </font>
    <font>
      <sz val="10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1"/>
      <color rgb="FF333333"/>
      <name val="Arial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/>
      <bottom/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 style="thin"/>
      <top style="thin">
        <color indexed="63"/>
      </top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 style="medium"/>
      <top/>
      <bottom/>
    </border>
    <border>
      <left style="thin"/>
      <right style="medium"/>
      <top style="thin">
        <color indexed="63"/>
      </top>
      <bottom style="thin">
        <color indexed="63"/>
      </bottom>
    </border>
    <border>
      <left style="thin"/>
      <right style="medium"/>
      <top style="thin">
        <color indexed="63"/>
      </top>
      <bottom style="thin"/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medium"/>
      <top>
        <color indexed="63"/>
      </top>
      <bottom style="thin">
        <color indexed="63"/>
      </bottom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>
        <color indexed="63"/>
      </top>
      <bottom>
        <color indexed="63"/>
      </bottom>
    </border>
    <border>
      <left style="thin"/>
      <right style="medium"/>
      <top style="thin">
        <color indexed="63"/>
      </top>
      <bottom>
        <color indexed="63"/>
      </bottom>
    </border>
    <border>
      <left style="medium"/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medium"/>
      <top style="medium"/>
      <bottom style="thin">
        <color indexed="63"/>
      </bottom>
    </border>
    <border>
      <left style="medium"/>
      <right style="thin"/>
      <top style="thin">
        <color indexed="63"/>
      </top>
      <bottom style="thin">
        <color indexed="63"/>
      </bottom>
    </border>
    <border>
      <left style="medium"/>
      <right style="thin"/>
      <top style="thin"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/>
      <top style="thin">
        <color indexed="63"/>
      </top>
      <bottom style="medium"/>
    </border>
    <border>
      <left/>
      <right style="thin"/>
      <top style="thin"/>
      <bottom style="medium"/>
    </border>
    <border>
      <left style="medium"/>
      <right style="thin"/>
      <top>
        <color indexed="63"/>
      </top>
      <bottom style="thin">
        <color indexed="63"/>
      </bottom>
    </border>
    <border>
      <left style="medium"/>
      <right style="thin"/>
      <top style="thin">
        <color indexed="63"/>
      </top>
      <bottom>
        <color indexed="63"/>
      </bottom>
    </border>
    <border>
      <left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 style="thin"/>
    </border>
    <border>
      <left style="thin"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 shrinkToFi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1" fillId="0" borderId="0" xfId="0" applyFont="1" applyAlignment="1" applyProtection="1">
      <alignment horizontal="left" vertical="center"/>
      <protection locked="0"/>
    </xf>
    <xf numFmtId="0" fontId="2" fillId="0" borderId="10" xfId="0" applyFont="1" applyBorder="1" applyAlignment="1">
      <alignment horizontal="right" vertical="center"/>
    </xf>
    <xf numFmtId="0" fontId="12" fillId="0" borderId="10" xfId="0" applyFont="1" applyBorder="1" applyAlignment="1">
      <alignment horizontal="right" vertical="center"/>
    </xf>
    <xf numFmtId="0" fontId="52" fillId="0" borderId="0" xfId="0" applyFont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0" fontId="52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left" vertical="center" wrapText="1" shrinkToFi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53" fillId="0" borderId="0" xfId="0" applyFont="1" applyAlignment="1" applyProtection="1">
      <alignment horizontal="left" vertical="center"/>
      <protection locked="0"/>
    </xf>
    <xf numFmtId="0" fontId="13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/>
    </xf>
    <xf numFmtId="0" fontId="0" fillId="33" borderId="14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3" fillId="34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 shrinkToFit="1"/>
    </xf>
    <xf numFmtId="0" fontId="0" fillId="33" borderId="13" xfId="0" applyFont="1" applyFill="1" applyBorder="1" applyAlignment="1">
      <alignment horizontal="left" vertical="center" wrapText="1" shrinkToFit="1"/>
    </xf>
    <xf numFmtId="0" fontId="0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5" fillId="0" borderId="0" xfId="52" applyFont="1" applyAlignment="1">
      <alignment horizontal="left"/>
      <protection/>
    </xf>
    <xf numFmtId="0" fontId="34" fillId="0" borderId="0" xfId="52">
      <alignment/>
      <protection/>
    </xf>
    <xf numFmtId="0" fontId="55" fillId="0" borderId="0" xfId="52" applyFont="1" applyAlignment="1">
      <alignment horizontal="justify"/>
      <protection/>
    </xf>
    <xf numFmtId="0" fontId="55" fillId="0" borderId="0" xfId="52" applyFont="1">
      <alignment/>
      <protection/>
    </xf>
    <xf numFmtId="0" fontId="0" fillId="0" borderId="19" xfId="0" applyFont="1" applyBorder="1" applyAlignment="1">
      <alignment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11" fillId="8" borderId="20" xfId="0" applyFont="1" applyFill="1" applyBorder="1" applyAlignment="1">
      <alignment horizontal="center" vertical="center" textRotation="90" wrapText="1"/>
    </xf>
    <xf numFmtId="0" fontId="2" fillId="35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1" fillId="19" borderId="20" xfId="0" applyFont="1" applyFill="1" applyBorder="1" applyAlignment="1">
      <alignment horizontal="center" textRotation="90"/>
    </xf>
    <xf numFmtId="0" fontId="11" fillId="16" borderId="20" xfId="0" applyFont="1" applyFill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8" borderId="20" xfId="0" applyFont="1" applyFill="1" applyBorder="1" applyAlignment="1">
      <alignment horizontal="center" vertical="center" textRotation="90" wrapText="1"/>
    </xf>
    <xf numFmtId="0" fontId="11" fillId="5" borderId="20" xfId="0" applyFont="1" applyFill="1" applyBorder="1" applyAlignment="1">
      <alignment horizontal="center" vertical="center" textRotation="90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textRotation="90" wrapText="1"/>
    </xf>
    <xf numFmtId="0" fontId="2" fillId="35" borderId="2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11" fillId="34" borderId="20" xfId="0" applyFont="1" applyFill="1" applyBorder="1" applyAlignment="1">
      <alignment horizontal="center" vertical="center" wrapText="1"/>
    </xf>
    <xf numFmtId="0" fontId="0" fillId="34" borderId="20" xfId="0" applyFont="1" applyFill="1" applyBorder="1" applyAlignment="1">
      <alignment horizontal="center" vertical="center" textRotation="90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34" borderId="23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left" vertical="center" wrapText="1" shrinkToFit="1"/>
    </xf>
    <xf numFmtId="0" fontId="0" fillId="33" borderId="26" xfId="0" applyFont="1" applyFill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wrapText="1"/>
    </xf>
    <xf numFmtId="0" fontId="11" fillId="34" borderId="30" xfId="0" applyFont="1" applyFill="1" applyBorder="1" applyAlignment="1">
      <alignment horizontal="center" vertical="center" wrapText="1"/>
    </xf>
    <xf numFmtId="0" fontId="0" fillId="34" borderId="30" xfId="0" applyFont="1" applyFill="1" applyBorder="1" applyAlignment="1">
      <alignment horizontal="center" vertical="center" textRotation="90" wrapText="1"/>
    </xf>
    <xf numFmtId="0" fontId="0" fillId="33" borderId="31" xfId="0" applyFont="1" applyFill="1" applyBorder="1" applyAlignment="1">
      <alignment horizontal="center" vertical="center" wrapText="1"/>
    </xf>
    <xf numFmtId="0" fontId="5" fillId="34" borderId="32" xfId="0" applyFont="1" applyFill="1" applyBorder="1" applyAlignment="1">
      <alignment horizontal="center" vertical="center" wrapText="1"/>
    </xf>
    <xf numFmtId="0" fontId="5" fillId="34" borderId="33" xfId="0" applyFont="1" applyFill="1" applyBorder="1" applyAlignment="1">
      <alignment horizontal="center" vertical="center" wrapText="1"/>
    </xf>
    <xf numFmtId="0" fontId="3" fillId="34" borderId="34" xfId="0" applyFont="1" applyFill="1" applyBorder="1" applyAlignment="1">
      <alignment horizontal="center" vertical="center" wrapText="1"/>
    </xf>
    <xf numFmtId="0" fontId="3" fillId="34" borderId="35" xfId="0" applyFont="1" applyFill="1" applyBorder="1" applyAlignment="1">
      <alignment horizontal="center" vertical="center" wrapText="1"/>
    </xf>
    <xf numFmtId="0" fontId="3" fillId="34" borderId="36" xfId="0" applyFont="1" applyFill="1" applyBorder="1" applyAlignment="1">
      <alignment horizontal="center" vertical="center" wrapText="1"/>
    </xf>
    <xf numFmtId="0" fontId="11" fillId="34" borderId="37" xfId="0" applyFont="1" applyFill="1" applyBorder="1" applyAlignment="1">
      <alignment horizontal="center" vertical="center" wrapText="1"/>
    </xf>
    <xf numFmtId="0" fontId="0" fillId="34" borderId="37" xfId="0" applyFont="1" applyFill="1" applyBorder="1" applyAlignment="1">
      <alignment horizontal="center" vertical="center" textRotation="90" wrapText="1"/>
    </xf>
    <xf numFmtId="0" fontId="0" fillId="33" borderId="38" xfId="0" applyFont="1" applyFill="1" applyBorder="1" applyAlignment="1">
      <alignment horizontal="center" vertical="center" wrapText="1"/>
    </xf>
    <xf numFmtId="0" fontId="2" fillId="34" borderId="36" xfId="0" applyFont="1" applyFill="1" applyBorder="1" applyAlignment="1">
      <alignment horizontal="center" vertical="center" wrapText="1"/>
    </xf>
    <xf numFmtId="0" fontId="2" fillId="34" borderId="37" xfId="0" applyFont="1" applyFill="1" applyBorder="1" applyAlignment="1">
      <alignment horizontal="center" vertical="center" wrapText="1"/>
    </xf>
    <xf numFmtId="0" fontId="2" fillId="34" borderId="37" xfId="0" applyFont="1" applyFill="1" applyBorder="1" applyAlignment="1">
      <alignment horizontal="center" vertical="center" wrapText="1"/>
    </xf>
    <xf numFmtId="0" fontId="2" fillId="34" borderId="37" xfId="0" applyFont="1" applyFill="1" applyBorder="1" applyAlignment="1">
      <alignment horizontal="center" vertical="center" textRotation="90" wrapText="1"/>
    </xf>
    <xf numFmtId="0" fontId="0" fillId="0" borderId="13" xfId="0" applyFont="1" applyFill="1" applyBorder="1" applyAlignment="1">
      <alignment horizontal="left" vertical="center" wrapText="1" shrinkToFit="1"/>
    </xf>
    <xf numFmtId="0" fontId="0" fillId="33" borderId="39" xfId="0" applyFont="1" applyFill="1" applyBorder="1" applyAlignment="1">
      <alignment horizontal="center" vertical="center" wrapText="1"/>
    </xf>
    <xf numFmtId="0" fontId="0" fillId="33" borderId="4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vertical="center" wrapText="1"/>
    </xf>
    <xf numFmtId="0" fontId="0" fillId="33" borderId="22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 wrapText="1"/>
    </xf>
    <xf numFmtId="0" fontId="11" fillId="5" borderId="30" xfId="0" applyFont="1" applyFill="1" applyBorder="1" applyAlignment="1">
      <alignment horizontal="center" vertical="center" textRotation="90" wrapText="1"/>
    </xf>
    <xf numFmtId="0" fontId="0" fillId="33" borderId="30" xfId="0" applyFont="1" applyFill="1" applyBorder="1" applyAlignment="1">
      <alignment vertical="center" wrapText="1" shrinkToFit="1"/>
    </xf>
    <xf numFmtId="0" fontId="0" fillId="33" borderId="42" xfId="0" applyFont="1" applyFill="1" applyBorder="1" applyAlignment="1">
      <alignment horizontal="center" vertical="center" wrapText="1"/>
    </xf>
    <xf numFmtId="0" fontId="0" fillId="33" borderId="43" xfId="0" applyFont="1" applyFill="1" applyBorder="1" applyAlignment="1">
      <alignment horizontal="center" vertical="center" wrapText="1"/>
    </xf>
    <xf numFmtId="0" fontId="0" fillId="33" borderId="33" xfId="0" applyFont="1" applyFill="1" applyBorder="1" applyAlignment="1">
      <alignment horizontal="center" vertical="center" wrapText="1"/>
    </xf>
    <xf numFmtId="0" fontId="0" fillId="33" borderId="29" xfId="0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11" fillId="5" borderId="37" xfId="0" applyFont="1" applyFill="1" applyBorder="1" applyAlignment="1">
      <alignment horizontal="center" vertical="center" textRotation="90" wrapText="1"/>
    </xf>
    <xf numFmtId="0" fontId="0" fillId="0" borderId="37" xfId="0" applyFont="1" applyFill="1" applyBorder="1" applyAlignment="1">
      <alignment horizontal="left" vertical="center" wrapText="1" shrinkToFit="1"/>
    </xf>
    <xf numFmtId="0" fontId="0" fillId="33" borderId="37" xfId="0" applyFont="1" applyFill="1" applyBorder="1" applyAlignment="1">
      <alignment horizontal="center" vertical="center" wrapText="1"/>
    </xf>
    <xf numFmtId="0" fontId="0" fillId="33" borderId="38" xfId="0" applyFont="1" applyFill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vertical="center" wrapText="1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11" fillId="16" borderId="30" xfId="0" applyFont="1" applyFill="1" applyBorder="1" applyAlignment="1">
      <alignment horizontal="center" vertical="center" textRotation="90" wrapText="1"/>
    </xf>
    <xf numFmtId="0" fontId="0" fillId="0" borderId="46" xfId="0" applyFont="1" applyFill="1" applyBorder="1" applyAlignment="1">
      <alignment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11" fillId="16" borderId="37" xfId="0" applyFont="1" applyFill="1" applyBorder="1" applyAlignment="1">
      <alignment horizontal="center" vertical="center" textRotation="90" wrapText="1"/>
    </xf>
    <xf numFmtId="0" fontId="0" fillId="0" borderId="47" xfId="0" applyFont="1" applyFill="1" applyBorder="1" applyAlignment="1">
      <alignment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5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5" fillId="34" borderId="53" xfId="0" applyFont="1" applyFill="1" applyBorder="1" applyAlignment="1">
      <alignment horizontal="center" vertical="center" wrapText="1"/>
    </xf>
    <xf numFmtId="0" fontId="2" fillId="34" borderId="54" xfId="0" applyFont="1" applyFill="1" applyBorder="1" applyAlignment="1">
      <alignment horizontal="center" vertical="center" textRotation="90" wrapText="1"/>
    </xf>
    <xf numFmtId="0" fontId="2" fillId="34" borderId="23" xfId="0" applyFont="1" applyFill="1" applyBorder="1" applyAlignment="1">
      <alignment horizontal="center" vertical="center" textRotation="90" wrapText="1"/>
    </xf>
    <xf numFmtId="0" fontId="2" fillId="34" borderId="38" xfId="0" applyFont="1" applyFill="1" applyBorder="1" applyAlignment="1">
      <alignment horizontal="center" vertical="center" textRotation="90" wrapText="1"/>
    </xf>
    <xf numFmtId="0" fontId="0" fillId="33" borderId="55" xfId="0" applyFont="1" applyFill="1" applyBorder="1" applyAlignment="1">
      <alignment horizontal="center" vertical="center" wrapText="1"/>
    </xf>
    <xf numFmtId="0" fontId="0" fillId="33" borderId="56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33" borderId="57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 wrapText="1"/>
    </xf>
    <xf numFmtId="0" fontId="0" fillId="0" borderId="57" xfId="0" applyFont="1" applyBorder="1" applyAlignment="1">
      <alignment vertical="center"/>
    </xf>
    <xf numFmtId="0" fontId="0" fillId="0" borderId="54" xfId="0" applyFont="1" applyFill="1" applyBorder="1" applyAlignment="1">
      <alignment horizontal="center" vertical="center" wrapText="1"/>
    </xf>
    <xf numFmtId="0" fontId="0" fillId="33" borderId="31" xfId="0" applyFont="1" applyFill="1" applyBorder="1" applyAlignment="1">
      <alignment horizontal="center" vertical="center" wrapText="1"/>
    </xf>
    <xf numFmtId="0" fontId="0" fillId="33" borderId="54" xfId="0" applyFont="1" applyFill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33" borderId="55" xfId="0" applyFont="1" applyFill="1" applyBorder="1" applyAlignment="1">
      <alignment horizontal="center" vertical="center"/>
    </xf>
    <xf numFmtId="0" fontId="0" fillId="33" borderId="57" xfId="0" applyFont="1" applyFill="1" applyBorder="1" applyAlignment="1">
      <alignment horizontal="center" vertical="center"/>
    </xf>
    <xf numFmtId="0" fontId="0" fillId="33" borderId="54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5" fillId="35" borderId="11" xfId="0" applyFont="1" applyFill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35" borderId="58" xfId="0" applyFont="1" applyFill="1" applyBorder="1" applyAlignment="1">
      <alignment horizontal="center" vertical="center"/>
    </xf>
    <xf numFmtId="0" fontId="2" fillId="35" borderId="57" xfId="0" applyFont="1" applyFill="1" applyBorder="1" applyAlignment="1">
      <alignment horizontal="center" vertical="center"/>
    </xf>
    <xf numFmtId="0" fontId="5" fillId="35" borderId="59" xfId="0" applyFont="1" applyFill="1" applyBorder="1" applyAlignment="1">
      <alignment horizontal="center" vertical="center"/>
    </xf>
    <xf numFmtId="0" fontId="2" fillId="0" borderId="60" xfId="0" applyFont="1" applyBorder="1" applyAlignment="1">
      <alignment vertical="center"/>
    </xf>
    <xf numFmtId="0" fontId="13" fillId="0" borderId="61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5" fillId="35" borderId="32" xfId="0" applyFont="1" applyFill="1" applyBorder="1" applyAlignment="1">
      <alignment horizontal="center" vertical="center" wrapText="1"/>
    </xf>
    <xf numFmtId="0" fontId="5" fillId="35" borderId="53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54" xfId="0" applyFont="1" applyFill="1" applyBorder="1" applyAlignment="1">
      <alignment horizontal="center" vertical="center" textRotation="90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textRotation="90" wrapText="1"/>
    </xf>
    <xf numFmtId="0" fontId="2" fillId="35" borderId="36" xfId="0" applyFont="1" applyFill="1" applyBorder="1" applyAlignment="1">
      <alignment horizontal="center" vertical="center" wrapText="1"/>
    </xf>
    <xf numFmtId="0" fontId="2" fillId="35" borderId="37" xfId="0" applyFont="1" applyFill="1" applyBorder="1" applyAlignment="1">
      <alignment horizontal="center" vertical="center" wrapText="1"/>
    </xf>
    <xf numFmtId="0" fontId="2" fillId="35" borderId="37" xfId="0" applyFont="1" applyFill="1" applyBorder="1" applyAlignment="1">
      <alignment horizontal="center" vertical="center" wrapText="1"/>
    </xf>
    <xf numFmtId="0" fontId="2" fillId="35" borderId="38" xfId="0" applyFont="1" applyFill="1" applyBorder="1" applyAlignment="1">
      <alignment horizontal="center" vertical="center" textRotation="90" wrapText="1"/>
    </xf>
    <xf numFmtId="0" fontId="0" fillId="35" borderId="22" xfId="0" applyFont="1" applyFill="1" applyBorder="1" applyAlignment="1">
      <alignment horizontal="center" vertical="center" wrapText="1"/>
    </xf>
    <xf numFmtId="0" fontId="0" fillId="35" borderId="14" xfId="0" applyFont="1" applyFill="1" applyBorder="1" applyAlignment="1">
      <alignment horizontal="center" vertical="center" wrapText="1"/>
    </xf>
    <xf numFmtId="0" fontId="0" fillId="35" borderId="55" xfId="0" applyFont="1" applyFill="1" applyBorder="1" applyAlignment="1">
      <alignment horizontal="center" vertical="center" wrapText="1"/>
    </xf>
    <xf numFmtId="0" fontId="0" fillId="35" borderId="62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5" borderId="57" xfId="0" applyFont="1" applyFill="1" applyBorder="1" applyAlignment="1">
      <alignment horizontal="center" vertical="center" wrapText="1"/>
    </xf>
    <xf numFmtId="0" fontId="0" fillId="35" borderId="63" xfId="0" applyFont="1" applyFill="1" applyBorder="1" applyAlignment="1">
      <alignment horizontal="center" vertical="center" wrapText="1"/>
    </xf>
    <xf numFmtId="0" fontId="0" fillId="35" borderId="63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5" borderId="57" xfId="0" applyFont="1" applyFill="1" applyBorder="1" applyAlignment="1">
      <alignment horizontal="center" vertical="center"/>
    </xf>
    <xf numFmtId="0" fontId="0" fillId="35" borderId="64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 wrapText="1"/>
    </xf>
    <xf numFmtId="0" fontId="0" fillId="35" borderId="13" xfId="0" applyFont="1" applyFill="1" applyBorder="1" applyAlignment="1">
      <alignment horizontal="center" vertical="center" wrapText="1"/>
    </xf>
    <xf numFmtId="0" fontId="0" fillId="35" borderId="54" xfId="0" applyFont="1" applyFill="1" applyBorder="1" applyAlignment="1">
      <alignment horizontal="center" vertical="center" wrapText="1"/>
    </xf>
    <xf numFmtId="0" fontId="0" fillId="35" borderId="29" xfId="0" applyFont="1" applyFill="1" applyBorder="1" applyAlignment="1">
      <alignment horizontal="center" vertical="center" wrapText="1"/>
    </xf>
    <xf numFmtId="0" fontId="0" fillId="35" borderId="30" xfId="0" applyFont="1" applyFill="1" applyBorder="1" applyAlignment="1">
      <alignment horizontal="center" vertical="center" wrapText="1"/>
    </xf>
    <xf numFmtId="0" fontId="0" fillId="35" borderId="31" xfId="0" applyFont="1" applyFill="1" applyBorder="1" applyAlignment="1">
      <alignment horizontal="center" vertical="center" wrapText="1"/>
    </xf>
    <xf numFmtId="0" fontId="0" fillId="35" borderId="36" xfId="0" applyFont="1" applyFill="1" applyBorder="1" applyAlignment="1">
      <alignment horizontal="center" vertical="center" wrapText="1"/>
    </xf>
    <xf numFmtId="0" fontId="0" fillId="35" borderId="37" xfId="0" applyFont="1" applyFill="1" applyBorder="1" applyAlignment="1">
      <alignment horizontal="center" vertical="center" wrapText="1"/>
    </xf>
    <xf numFmtId="0" fontId="0" fillId="35" borderId="38" xfId="0" applyFont="1" applyFill="1" applyBorder="1" applyAlignment="1">
      <alignment horizontal="center" vertical="center" wrapText="1"/>
    </xf>
    <xf numFmtId="0" fontId="0" fillId="35" borderId="22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5" borderId="55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0" fontId="0" fillId="35" borderId="54" xfId="0" applyFont="1" applyFill="1" applyBorder="1" applyAlignment="1">
      <alignment horizontal="center" vertical="center"/>
    </xf>
    <xf numFmtId="0" fontId="0" fillId="35" borderId="33" xfId="0" applyFont="1" applyFill="1" applyBorder="1" applyAlignment="1">
      <alignment horizontal="center" vertical="center"/>
    </xf>
    <xf numFmtId="0" fontId="0" fillId="35" borderId="46" xfId="0" applyFont="1" applyFill="1" applyBorder="1" applyAlignment="1">
      <alignment horizontal="center" vertical="center"/>
    </xf>
    <xf numFmtId="0" fontId="0" fillId="35" borderId="58" xfId="0" applyFont="1" applyFill="1" applyBorder="1" applyAlignment="1">
      <alignment horizontal="center" vertical="center"/>
    </xf>
    <xf numFmtId="0" fontId="0" fillId="35" borderId="50" xfId="0" applyFont="1" applyFill="1" applyBorder="1" applyAlignment="1">
      <alignment horizontal="center" vertical="center"/>
    </xf>
    <xf numFmtId="0" fontId="0" fillId="35" borderId="47" xfId="0" applyFont="1" applyFill="1" applyBorder="1" applyAlignment="1">
      <alignment horizontal="center" vertical="center"/>
    </xf>
    <xf numFmtId="0" fontId="0" fillId="35" borderId="59" xfId="0" applyFont="1" applyFill="1" applyBorder="1" applyAlignment="1">
      <alignment horizontal="center" vertical="center"/>
    </xf>
    <xf numFmtId="0" fontId="5" fillId="35" borderId="65" xfId="0" applyFont="1" applyFill="1" applyBorder="1" applyAlignment="1">
      <alignment horizontal="center" vertical="center" wrapText="1"/>
    </xf>
    <xf numFmtId="0" fontId="2" fillId="35" borderId="61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/>
    </xf>
    <xf numFmtId="0" fontId="0" fillId="35" borderId="57" xfId="0" applyFont="1" applyFill="1" applyBorder="1" applyAlignment="1">
      <alignment vertical="center"/>
    </xf>
    <xf numFmtId="0" fontId="0" fillId="35" borderId="37" xfId="0" applyFont="1" applyFill="1" applyBorder="1" applyAlignment="1">
      <alignment horizontal="center" vertical="center"/>
    </xf>
    <xf numFmtId="0" fontId="0" fillId="35" borderId="38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3"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BB59"/>
  <sheetViews>
    <sheetView showGridLines="0" tabSelected="1" zoomScale="85" zoomScaleNormal="85" zoomScaleSheetLayoutView="70" zoomScalePageLayoutView="75" workbookViewId="0" topLeftCell="A1">
      <selection activeCell="W65" sqref="W65"/>
    </sheetView>
  </sheetViews>
  <sheetFormatPr defaultColWidth="9.140625" defaultRowHeight="21" customHeight="1"/>
  <cols>
    <col min="1" max="1" width="4.8515625" style="16" customWidth="1"/>
    <col min="2" max="2" width="9.421875" style="63" customWidth="1"/>
    <col min="3" max="3" width="80.8515625" style="6" bestFit="1" customWidth="1"/>
    <col min="4" max="4" width="8.00390625" style="16" customWidth="1"/>
    <col min="5" max="5" width="7.7109375" style="16" customWidth="1"/>
    <col min="6" max="6" width="7.7109375" style="6" customWidth="1"/>
    <col min="7" max="8" width="4.28125" style="16" customWidth="1"/>
    <col min="9" max="9" width="4.28125" style="6" customWidth="1"/>
    <col min="10" max="10" width="5.00390625" style="6" bestFit="1" customWidth="1"/>
    <col min="11" max="11" width="7.7109375" style="16" customWidth="1"/>
    <col min="12" max="13" width="4.28125" style="16" customWidth="1"/>
    <col min="14" max="14" width="5.421875" style="16" bestFit="1" customWidth="1"/>
    <col min="15" max="15" width="4.28125" style="6" customWidth="1"/>
    <col min="16" max="16" width="5.00390625" style="6" bestFit="1" customWidth="1"/>
    <col min="17" max="17" width="7.7109375" style="16" customWidth="1"/>
    <col min="18" max="20" width="4.28125" style="16" customWidth="1"/>
    <col min="21" max="21" width="4.28125" style="6" customWidth="1"/>
    <col min="22" max="22" width="5.00390625" style="6" bestFit="1" customWidth="1"/>
    <col min="23" max="23" width="7.7109375" style="16" customWidth="1"/>
    <col min="24" max="26" width="4.28125" style="16" customWidth="1"/>
    <col min="27" max="27" width="4.28125" style="6" customWidth="1"/>
    <col min="28" max="28" width="5.00390625" style="6" bestFit="1" customWidth="1"/>
    <col min="29" max="29" width="7.7109375" style="16" customWidth="1"/>
    <col min="30" max="30" width="4.28125" style="16" customWidth="1"/>
    <col min="31" max="31" width="5.140625" style="5" customWidth="1"/>
    <col min="32" max="32" width="7.00390625" style="5" customWidth="1"/>
    <col min="33" max="33" width="6.28125" style="5" customWidth="1"/>
    <col min="34" max="54" width="9.140625" style="5" customWidth="1"/>
    <col min="55" max="16384" width="9.140625" style="6" customWidth="1"/>
  </cols>
  <sheetData>
    <row r="1" spans="3:31" ht="21" customHeight="1">
      <c r="C1" s="47" t="s">
        <v>14</v>
      </c>
      <c r="G1" s="32" t="s">
        <v>57</v>
      </c>
      <c r="H1" s="31"/>
      <c r="J1" s="31"/>
      <c r="K1" s="31"/>
      <c r="L1" s="31"/>
      <c r="M1" s="31"/>
      <c r="N1" s="31" t="s">
        <v>166</v>
      </c>
      <c r="O1" s="31"/>
      <c r="P1" s="31"/>
      <c r="Q1" s="31"/>
      <c r="R1" s="6" t="s">
        <v>16</v>
      </c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10"/>
    </row>
    <row r="2" spans="1:34" ht="21" customHeight="1">
      <c r="A2" s="11"/>
      <c r="B2" s="64"/>
      <c r="C2" s="35" t="s">
        <v>35</v>
      </c>
      <c r="G2" s="35" t="s">
        <v>58</v>
      </c>
      <c r="J2" s="16">
        <v>4</v>
      </c>
      <c r="K2" s="12" t="s">
        <v>59</v>
      </c>
      <c r="M2" s="6"/>
      <c r="O2" s="16"/>
      <c r="P2" s="16"/>
      <c r="R2" s="37" t="s">
        <v>164</v>
      </c>
      <c r="S2" s="6"/>
      <c r="T2" s="6"/>
      <c r="U2" s="16"/>
      <c r="V2" s="16"/>
      <c r="AH2" s="13"/>
    </row>
    <row r="3" spans="1:3" ht="21" customHeight="1">
      <c r="A3" s="11"/>
      <c r="B3" s="64"/>
      <c r="C3" s="35" t="s">
        <v>36</v>
      </c>
    </row>
    <row r="4" spans="1:2" ht="21" customHeight="1" thickBot="1">
      <c r="A4" s="14"/>
      <c r="B4" s="65"/>
    </row>
    <row r="5" spans="1:32" ht="21" customHeight="1">
      <c r="A5" s="111" t="s">
        <v>0</v>
      </c>
      <c r="B5" s="112"/>
      <c r="C5" s="113" t="s">
        <v>1</v>
      </c>
      <c r="D5" s="114" t="s">
        <v>5</v>
      </c>
      <c r="E5" s="114" t="s">
        <v>2</v>
      </c>
      <c r="F5" s="115" t="s">
        <v>6</v>
      </c>
      <c r="G5" s="116" t="s">
        <v>8</v>
      </c>
      <c r="H5" s="116"/>
      <c r="I5" s="116"/>
      <c r="J5" s="116"/>
      <c r="K5" s="116"/>
      <c r="L5" s="178"/>
      <c r="M5" s="213" t="s">
        <v>9</v>
      </c>
      <c r="N5" s="213"/>
      <c r="O5" s="213"/>
      <c r="P5" s="213"/>
      <c r="Q5" s="213"/>
      <c r="R5" s="214"/>
      <c r="S5" s="116" t="s">
        <v>10</v>
      </c>
      <c r="T5" s="116"/>
      <c r="U5" s="116"/>
      <c r="V5" s="116"/>
      <c r="W5" s="116"/>
      <c r="X5" s="117"/>
      <c r="Y5" s="261" t="s">
        <v>11</v>
      </c>
      <c r="Z5" s="213"/>
      <c r="AA5" s="213"/>
      <c r="AB5" s="213"/>
      <c r="AC5" s="213"/>
      <c r="AD5" s="214"/>
      <c r="AE5" s="15"/>
      <c r="AF5" s="2"/>
    </row>
    <row r="6" spans="1:31" ht="21" customHeight="1">
      <c r="A6" s="118"/>
      <c r="B6" s="52"/>
      <c r="C6" s="90"/>
      <c r="D6" s="91"/>
      <c r="E6" s="91"/>
      <c r="F6" s="103"/>
      <c r="G6" s="84" t="s">
        <v>7</v>
      </c>
      <c r="H6" s="84"/>
      <c r="I6" s="84"/>
      <c r="J6" s="85"/>
      <c r="K6" s="86" t="s">
        <v>6</v>
      </c>
      <c r="L6" s="179" t="s">
        <v>2</v>
      </c>
      <c r="M6" s="215" t="s">
        <v>7</v>
      </c>
      <c r="N6" s="215"/>
      <c r="O6" s="215"/>
      <c r="P6" s="216"/>
      <c r="Q6" s="217" t="s">
        <v>6</v>
      </c>
      <c r="R6" s="218" t="s">
        <v>2</v>
      </c>
      <c r="S6" s="84" t="s">
        <v>7</v>
      </c>
      <c r="T6" s="84"/>
      <c r="U6" s="84"/>
      <c r="V6" s="85"/>
      <c r="W6" s="86" t="s">
        <v>6</v>
      </c>
      <c r="X6" s="87" t="s">
        <v>2</v>
      </c>
      <c r="Y6" s="262" t="s">
        <v>7</v>
      </c>
      <c r="Z6" s="215"/>
      <c r="AA6" s="215"/>
      <c r="AB6" s="216"/>
      <c r="AC6" s="217" t="s">
        <v>6</v>
      </c>
      <c r="AD6" s="218" t="s">
        <v>2</v>
      </c>
      <c r="AE6" s="2"/>
    </row>
    <row r="7" spans="1:31" ht="21" customHeight="1">
      <c r="A7" s="118"/>
      <c r="B7" s="52"/>
      <c r="C7" s="90"/>
      <c r="D7" s="91"/>
      <c r="E7" s="91"/>
      <c r="F7" s="103"/>
      <c r="G7" s="92" t="s">
        <v>3</v>
      </c>
      <c r="H7" s="72" t="s">
        <v>4</v>
      </c>
      <c r="I7" s="72" t="s">
        <v>13</v>
      </c>
      <c r="J7" s="72" t="s">
        <v>12</v>
      </c>
      <c r="K7" s="93"/>
      <c r="L7" s="180"/>
      <c r="M7" s="219" t="s">
        <v>3</v>
      </c>
      <c r="N7" s="220" t="s">
        <v>4</v>
      </c>
      <c r="O7" s="220" t="s">
        <v>13</v>
      </c>
      <c r="P7" s="220" t="s">
        <v>12</v>
      </c>
      <c r="Q7" s="221"/>
      <c r="R7" s="222"/>
      <c r="S7" s="92" t="s">
        <v>3</v>
      </c>
      <c r="T7" s="72" t="s">
        <v>4</v>
      </c>
      <c r="U7" s="72" t="s">
        <v>13</v>
      </c>
      <c r="V7" s="72" t="s">
        <v>12</v>
      </c>
      <c r="W7" s="93"/>
      <c r="X7" s="94"/>
      <c r="Y7" s="220" t="s">
        <v>3</v>
      </c>
      <c r="Z7" s="220" t="s">
        <v>4</v>
      </c>
      <c r="AA7" s="220" t="s">
        <v>13</v>
      </c>
      <c r="AB7" s="220" t="s">
        <v>12</v>
      </c>
      <c r="AC7" s="221"/>
      <c r="AD7" s="222"/>
      <c r="AE7" s="2"/>
    </row>
    <row r="8" spans="1:34" ht="21" customHeight="1" thickBot="1">
      <c r="A8" s="119"/>
      <c r="B8" s="120"/>
      <c r="C8" s="121"/>
      <c r="D8" s="122"/>
      <c r="E8" s="122" t="s">
        <v>2</v>
      </c>
      <c r="F8" s="123" t="s">
        <v>6</v>
      </c>
      <c r="G8" s="124"/>
      <c r="H8" s="125"/>
      <c r="I8" s="125"/>
      <c r="J8" s="125"/>
      <c r="K8" s="126"/>
      <c r="L8" s="181"/>
      <c r="M8" s="223"/>
      <c r="N8" s="224"/>
      <c r="O8" s="224"/>
      <c r="P8" s="224"/>
      <c r="Q8" s="225"/>
      <c r="R8" s="226"/>
      <c r="S8" s="124"/>
      <c r="T8" s="125"/>
      <c r="U8" s="125"/>
      <c r="V8" s="125"/>
      <c r="W8" s="126"/>
      <c r="X8" s="127"/>
      <c r="Y8" s="224"/>
      <c r="Z8" s="224"/>
      <c r="AA8" s="224"/>
      <c r="AB8" s="224"/>
      <c r="AC8" s="225"/>
      <c r="AD8" s="226"/>
      <c r="AE8" s="3"/>
      <c r="AF8" s="2"/>
      <c r="AG8" s="2"/>
      <c r="AH8" s="2"/>
    </row>
    <row r="9" spans="1:54" s="22" customFormat="1" ht="24" customHeight="1">
      <c r="A9" s="172">
        <v>1</v>
      </c>
      <c r="B9" s="82" t="s">
        <v>30</v>
      </c>
      <c r="C9" s="107" t="s">
        <v>61</v>
      </c>
      <c r="D9" s="108">
        <f aca="true" t="shared" si="0" ref="D9:D53">SUM(G9:J9,M9:P9,S9:V9,Y9:AB9)</f>
        <v>30</v>
      </c>
      <c r="E9" s="108">
        <f aca="true" t="shared" si="1" ref="E9:E53">SUM(L9,R9,X9,AD9)</f>
        <v>3</v>
      </c>
      <c r="F9" s="109" t="str">
        <f aca="true" t="shared" si="2" ref="F9:F53">CONCATENATE(K9,Q9,W9,AC9,)</f>
        <v>ZO/ZO</v>
      </c>
      <c r="G9" s="101">
        <v>15</v>
      </c>
      <c r="H9" s="50">
        <v>15</v>
      </c>
      <c r="I9" s="50"/>
      <c r="J9" s="50"/>
      <c r="K9" s="50" t="s">
        <v>47</v>
      </c>
      <c r="L9" s="182">
        <v>3</v>
      </c>
      <c r="M9" s="227"/>
      <c r="N9" s="228"/>
      <c r="O9" s="228"/>
      <c r="P9" s="228"/>
      <c r="Q9" s="228"/>
      <c r="R9" s="229"/>
      <c r="S9" s="177"/>
      <c r="T9" s="110"/>
      <c r="U9" s="110"/>
      <c r="V9" s="110"/>
      <c r="W9" s="110"/>
      <c r="X9" s="110"/>
      <c r="Y9" s="228"/>
      <c r="Z9" s="228"/>
      <c r="AA9" s="228"/>
      <c r="AB9" s="228"/>
      <c r="AC9" s="228"/>
      <c r="AD9" s="229"/>
      <c r="AE9" s="20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</row>
    <row r="10" spans="1:31" s="21" customFormat="1" ht="24" customHeight="1">
      <c r="A10" s="145">
        <v>2</v>
      </c>
      <c r="B10" s="82"/>
      <c r="C10" s="40" t="s">
        <v>33</v>
      </c>
      <c r="D10" s="53">
        <f t="shared" si="0"/>
        <v>30</v>
      </c>
      <c r="E10" s="53">
        <f t="shared" si="1"/>
        <v>4</v>
      </c>
      <c r="F10" s="104" t="str">
        <f t="shared" si="2"/>
        <v>E/ZO</v>
      </c>
      <c r="G10" s="42">
        <v>15</v>
      </c>
      <c r="H10" s="41">
        <v>15</v>
      </c>
      <c r="I10" s="54"/>
      <c r="J10" s="54"/>
      <c r="K10" s="54" t="s">
        <v>48</v>
      </c>
      <c r="L10" s="183">
        <v>4</v>
      </c>
      <c r="M10" s="230"/>
      <c r="N10" s="231"/>
      <c r="O10" s="231"/>
      <c r="P10" s="231"/>
      <c r="Q10" s="231"/>
      <c r="R10" s="232"/>
      <c r="S10" s="28"/>
      <c r="T10" s="19"/>
      <c r="U10" s="19"/>
      <c r="V10" s="19"/>
      <c r="W10" s="19"/>
      <c r="X10" s="19"/>
      <c r="Y10" s="231"/>
      <c r="Z10" s="231"/>
      <c r="AA10" s="231"/>
      <c r="AB10" s="231"/>
      <c r="AC10" s="231"/>
      <c r="AD10" s="232"/>
      <c r="AE10" s="18"/>
    </row>
    <row r="11" spans="1:31" s="21" customFormat="1" ht="24" customHeight="1">
      <c r="A11" s="145">
        <v>3</v>
      </c>
      <c r="B11" s="82"/>
      <c r="C11" s="40" t="s">
        <v>34</v>
      </c>
      <c r="D11" s="53">
        <f t="shared" si="0"/>
        <v>30</v>
      </c>
      <c r="E11" s="53">
        <f t="shared" si="1"/>
        <v>4</v>
      </c>
      <c r="F11" s="104" t="str">
        <f t="shared" si="2"/>
        <v>E/ZO</v>
      </c>
      <c r="G11" s="42">
        <v>15</v>
      </c>
      <c r="H11" s="41">
        <v>15</v>
      </c>
      <c r="I11" s="53"/>
      <c r="J11" s="53"/>
      <c r="K11" s="53" t="s">
        <v>48</v>
      </c>
      <c r="L11" s="104">
        <v>4</v>
      </c>
      <c r="M11" s="233"/>
      <c r="N11" s="231"/>
      <c r="O11" s="231"/>
      <c r="P11" s="231"/>
      <c r="Q11" s="231"/>
      <c r="R11" s="232"/>
      <c r="S11" s="28"/>
      <c r="T11" s="19"/>
      <c r="U11" s="19"/>
      <c r="V11" s="19"/>
      <c r="W11" s="19"/>
      <c r="X11" s="19"/>
      <c r="Y11" s="231"/>
      <c r="Z11" s="231"/>
      <c r="AA11" s="231"/>
      <c r="AB11" s="231"/>
      <c r="AC11" s="231"/>
      <c r="AD11" s="232"/>
      <c r="AE11" s="20"/>
    </row>
    <row r="12" spans="1:54" s="22" customFormat="1" ht="24" customHeight="1">
      <c r="A12" s="145">
        <v>4</v>
      </c>
      <c r="B12" s="82"/>
      <c r="C12" s="17" t="s">
        <v>39</v>
      </c>
      <c r="D12" s="53">
        <f t="shared" si="0"/>
        <v>30</v>
      </c>
      <c r="E12" s="53">
        <f t="shared" si="1"/>
        <v>2</v>
      </c>
      <c r="F12" s="104" t="str">
        <f t="shared" si="2"/>
        <v>ZO/ZO</v>
      </c>
      <c r="G12" s="28">
        <v>15</v>
      </c>
      <c r="H12" s="19">
        <v>15</v>
      </c>
      <c r="I12" s="62"/>
      <c r="J12" s="62"/>
      <c r="K12" s="62" t="s">
        <v>47</v>
      </c>
      <c r="L12" s="106">
        <v>2</v>
      </c>
      <c r="M12" s="233"/>
      <c r="N12" s="231"/>
      <c r="O12" s="231"/>
      <c r="P12" s="231"/>
      <c r="Q12" s="231"/>
      <c r="R12" s="232"/>
      <c r="S12" s="28"/>
      <c r="T12" s="19"/>
      <c r="U12" s="19"/>
      <c r="V12" s="19"/>
      <c r="W12" s="19"/>
      <c r="X12" s="19"/>
      <c r="Y12" s="231"/>
      <c r="Z12" s="231"/>
      <c r="AA12" s="231"/>
      <c r="AB12" s="231"/>
      <c r="AC12" s="231"/>
      <c r="AD12" s="232"/>
      <c r="AE12" s="20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</row>
    <row r="13" spans="1:54" s="22" customFormat="1" ht="24" customHeight="1">
      <c r="A13" s="145">
        <v>5</v>
      </c>
      <c r="B13" s="82"/>
      <c r="C13" s="27" t="s">
        <v>154</v>
      </c>
      <c r="D13" s="53">
        <f t="shared" si="0"/>
        <v>30</v>
      </c>
      <c r="E13" s="53">
        <f t="shared" si="1"/>
        <v>2</v>
      </c>
      <c r="F13" s="104" t="str">
        <f t="shared" si="2"/>
        <v>ZO/ZO</v>
      </c>
      <c r="G13" s="30">
        <v>15</v>
      </c>
      <c r="H13" s="9">
        <v>15</v>
      </c>
      <c r="I13" s="56"/>
      <c r="J13" s="56"/>
      <c r="K13" s="62" t="s">
        <v>47</v>
      </c>
      <c r="L13" s="184">
        <v>2</v>
      </c>
      <c r="M13" s="234"/>
      <c r="N13" s="235"/>
      <c r="O13" s="235"/>
      <c r="P13" s="235"/>
      <c r="Q13" s="235"/>
      <c r="R13" s="236"/>
      <c r="S13" s="30"/>
      <c r="T13" s="9"/>
      <c r="U13" s="9"/>
      <c r="V13" s="9"/>
      <c r="W13" s="9"/>
      <c r="X13" s="9"/>
      <c r="Y13" s="235"/>
      <c r="Z13" s="235"/>
      <c r="AA13" s="235"/>
      <c r="AB13" s="235"/>
      <c r="AC13" s="235"/>
      <c r="AD13" s="236"/>
      <c r="AE13" s="20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</row>
    <row r="14" spans="1:54" s="22" customFormat="1" ht="24" customHeight="1">
      <c r="A14" s="145">
        <v>6</v>
      </c>
      <c r="B14" s="82"/>
      <c r="C14" s="27" t="s">
        <v>155</v>
      </c>
      <c r="D14" s="53">
        <f t="shared" si="0"/>
        <v>30</v>
      </c>
      <c r="E14" s="53">
        <f t="shared" si="1"/>
        <v>2</v>
      </c>
      <c r="F14" s="104" t="str">
        <f t="shared" si="2"/>
        <v>ZO/ZO</v>
      </c>
      <c r="G14" s="30">
        <v>15</v>
      </c>
      <c r="H14" s="30">
        <v>15</v>
      </c>
      <c r="I14" s="57"/>
      <c r="J14" s="57"/>
      <c r="K14" s="57" t="s">
        <v>47</v>
      </c>
      <c r="L14" s="185">
        <v>2</v>
      </c>
      <c r="M14" s="237"/>
      <c r="N14" s="235"/>
      <c r="O14" s="235"/>
      <c r="P14" s="235"/>
      <c r="Q14" s="235"/>
      <c r="R14" s="236"/>
      <c r="S14" s="30"/>
      <c r="T14" s="9"/>
      <c r="U14" s="9"/>
      <c r="V14" s="9"/>
      <c r="W14" s="9"/>
      <c r="X14" s="9"/>
      <c r="Y14" s="235"/>
      <c r="Z14" s="235"/>
      <c r="AA14" s="235"/>
      <c r="AB14" s="235"/>
      <c r="AC14" s="235"/>
      <c r="AD14" s="236"/>
      <c r="AE14" s="20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</row>
    <row r="15" spans="1:54" s="22" customFormat="1" ht="24" customHeight="1">
      <c r="A15" s="145">
        <v>7</v>
      </c>
      <c r="B15" s="82"/>
      <c r="C15" s="40" t="s">
        <v>31</v>
      </c>
      <c r="D15" s="53">
        <f t="shared" si="0"/>
        <v>30</v>
      </c>
      <c r="E15" s="53">
        <f t="shared" si="1"/>
        <v>3</v>
      </c>
      <c r="F15" s="104" t="str">
        <f t="shared" si="2"/>
        <v>ZO</v>
      </c>
      <c r="G15" s="42"/>
      <c r="H15" s="42">
        <v>30</v>
      </c>
      <c r="I15" s="41"/>
      <c r="J15" s="41"/>
      <c r="K15" s="41" t="s">
        <v>49</v>
      </c>
      <c r="L15" s="186">
        <v>3</v>
      </c>
      <c r="M15" s="238"/>
      <c r="N15" s="231"/>
      <c r="O15" s="231"/>
      <c r="P15" s="231"/>
      <c r="Q15" s="231"/>
      <c r="R15" s="232"/>
      <c r="S15" s="102"/>
      <c r="T15" s="8"/>
      <c r="U15" s="8"/>
      <c r="V15" s="8"/>
      <c r="W15" s="8"/>
      <c r="X15" s="8"/>
      <c r="Y15" s="231"/>
      <c r="Z15" s="231"/>
      <c r="AA15" s="231"/>
      <c r="AB15" s="231"/>
      <c r="AC15" s="231"/>
      <c r="AD15" s="232"/>
      <c r="AE15" s="20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</row>
    <row r="16" spans="1:54" s="22" customFormat="1" ht="24" customHeight="1">
      <c r="A16" s="145">
        <v>8</v>
      </c>
      <c r="B16" s="82"/>
      <c r="C16" s="40" t="s">
        <v>45</v>
      </c>
      <c r="D16" s="53">
        <f t="shared" si="0"/>
        <v>30</v>
      </c>
      <c r="E16" s="53">
        <f t="shared" si="1"/>
        <v>3</v>
      </c>
      <c r="F16" s="104" t="str">
        <f t="shared" si="2"/>
        <v>ZO</v>
      </c>
      <c r="G16" s="42"/>
      <c r="H16" s="41">
        <v>30</v>
      </c>
      <c r="I16" s="41"/>
      <c r="J16" s="41"/>
      <c r="K16" s="41" t="s">
        <v>49</v>
      </c>
      <c r="L16" s="186">
        <v>3</v>
      </c>
      <c r="M16" s="238"/>
      <c r="N16" s="231"/>
      <c r="O16" s="231"/>
      <c r="P16" s="231"/>
      <c r="Q16" s="231"/>
      <c r="R16" s="232"/>
      <c r="S16" s="42"/>
      <c r="T16" s="41"/>
      <c r="U16" s="41"/>
      <c r="V16" s="41"/>
      <c r="W16" s="41"/>
      <c r="X16" s="41"/>
      <c r="Y16" s="231"/>
      <c r="Z16" s="231"/>
      <c r="AA16" s="231"/>
      <c r="AB16" s="231"/>
      <c r="AC16" s="231"/>
      <c r="AD16" s="232"/>
      <c r="AE16" s="20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</row>
    <row r="17" spans="1:54" s="22" customFormat="1" ht="24" customHeight="1">
      <c r="A17" s="145">
        <v>9</v>
      </c>
      <c r="B17" s="82"/>
      <c r="C17" s="40" t="s">
        <v>32</v>
      </c>
      <c r="D17" s="53">
        <f t="shared" si="0"/>
        <v>30</v>
      </c>
      <c r="E17" s="53">
        <f t="shared" si="1"/>
        <v>4</v>
      </c>
      <c r="F17" s="104" t="str">
        <f t="shared" si="2"/>
        <v>E/ZO</v>
      </c>
      <c r="G17" s="100"/>
      <c r="H17" s="1"/>
      <c r="I17" s="1"/>
      <c r="J17" s="1"/>
      <c r="K17" s="1"/>
      <c r="L17" s="187"/>
      <c r="M17" s="238">
        <v>15</v>
      </c>
      <c r="N17" s="231">
        <v>15</v>
      </c>
      <c r="O17" s="231"/>
      <c r="P17" s="231"/>
      <c r="Q17" s="231" t="s">
        <v>48</v>
      </c>
      <c r="R17" s="232">
        <v>4</v>
      </c>
      <c r="S17" s="102"/>
      <c r="T17" s="8"/>
      <c r="U17" s="8"/>
      <c r="V17" s="8"/>
      <c r="W17" s="8"/>
      <c r="X17" s="8"/>
      <c r="Y17" s="231"/>
      <c r="Z17" s="231"/>
      <c r="AA17" s="231"/>
      <c r="AB17" s="231"/>
      <c r="AC17" s="231"/>
      <c r="AD17" s="232"/>
      <c r="AE17" s="20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</row>
    <row r="18" spans="1:54" s="22" customFormat="1" ht="24" customHeight="1">
      <c r="A18" s="145">
        <v>10</v>
      </c>
      <c r="B18" s="82"/>
      <c r="C18" s="40" t="s">
        <v>62</v>
      </c>
      <c r="D18" s="53">
        <f t="shared" si="0"/>
        <v>30</v>
      </c>
      <c r="E18" s="53">
        <f t="shared" si="1"/>
        <v>4</v>
      </c>
      <c r="F18" s="104" t="str">
        <f t="shared" si="2"/>
        <v>E/ZO</v>
      </c>
      <c r="G18" s="42"/>
      <c r="H18" s="41"/>
      <c r="I18" s="41"/>
      <c r="J18" s="41"/>
      <c r="K18" s="41"/>
      <c r="L18" s="186"/>
      <c r="M18" s="238">
        <v>15</v>
      </c>
      <c r="N18" s="231">
        <v>15</v>
      </c>
      <c r="O18" s="231"/>
      <c r="P18" s="231"/>
      <c r="Q18" s="231" t="s">
        <v>48</v>
      </c>
      <c r="R18" s="232">
        <v>4</v>
      </c>
      <c r="S18" s="28"/>
      <c r="T18" s="19"/>
      <c r="U18" s="19"/>
      <c r="V18" s="19"/>
      <c r="W18" s="19"/>
      <c r="X18" s="19"/>
      <c r="Y18" s="231"/>
      <c r="Z18" s="231"/>
      <c r="AA18" s="231"/>
      <c r="AB18" s="231"/>
      <c r="AC18" s="231"/>
      <c r="AD18" s="232"/>
      <c r="AE18" s="20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</row>
    <row r="19" spans="1:54" s="25" customFormat="1" ht="24" customHeight="1">
      <c r="A19" s="145">
        <v>11</v>
      </c>
      <c r="B19" s="82"/>
      <c r="C19" s="17" t="s">
        <v>40</v>
      </c>
      <c r="D19" s="53">
        <f t="shared" si="0"/>
        <v>30</v>
      </c>
      <c r="E19" s="53">
        <f t="shared" si="1"/>
        <v>2</v>
      </c>
      <c r="F19" s="104" t="str">
        <f t="shared" si="2"/>
        <v>ZO/ZO</v>
      </c>
      <c r="G19" s="28"/>
      <c r="H19" s="28"/>
      <c r="I19" s="19"/>
      <c r="J19" s="19"/>
      <c r="K19" s="19"/>
      <c r="L19" s="188"/>
      <c r="M19" s="238">
        <v>15</v>
      </c>
      <c r="N19" s="231">
        <v>15</v>
      </c>
      <c r="O19" s="231"/>
      <c r="P19" s="231"/>
      <c r="Q19" s="231" t="s">
        <v>47</v>
      </c>
      <c r="R19" s="232">
        <v>2</v>
      </c>
      <c r="S19" s="28"/>
      <c r="T19" s="19"/>
      <c r="U19" s="19"/>
      <c r="V19" s="19"/>
      <c r="W19" s="8"/>
      <c r="X19" s="19"/>
      <c r="Y19" s="231"/>
      <c r="Z19" s="231"/>
      <c r="AA19" s="231"/>
      <c r="AB19" s="231"/>
      <c r="AC19" s="231"/>
      <c r="AD19" s="232"/>
      <c r="AE19" s="23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</row>
    <row r="20" spans="1:54" s="7" customFormat="1" ht="24" customHeight="1">
      <c r="A20" s="145">
        <v>12</v>
      </c>
      <c r="B20" s="82"/>
      <c r="C20" s="27" t="s">
        <v>156</v>
      </c>
      <c r="D20" s="53">
        <f t="shared" si="0"/>
        <v>30</v>
      </c>
      <c r="E20" s="53">
        <f t="shared" si="1"/>
        <v>2</v>
      </c>
      <c r="F20" s="104" t="str">
        <f t="shared" si="2"/>
        <v>ZO/ZO</v>
      </c>
      <c r="G20" s="30"/>
      <c r="H20" s="30"/>
      <c r="I20" s="9"/>
      <c r="J20" s="9"/>
      <c r="K20" s="9"/>
      <c r="L20" s="189"/>
      <c r="M20" s="239">
        <v>15</v>
      </c>
      <c r="N20" s="235">
        <v>15</v>
      </c>
      <c r="O20" s="235"/>
      <c r="P20" s="235"/>
      <c r="Q20" s="231" t="s">
        <v>47</v>
      </c>
      <c r="R20" s="236">
        <v>2</v>
      </c>
      <c r="S20" s="30"/>
      <c r="T20" s="9"/>
      <c r="U20" s="9"/>
      <c r="V20" s="9"/>
      <c r="W20" s="9"/>
      <c r="X20" s="9"/>
      <c r="Y20" s="235"/>
      <c r="Z20" s="235"/>
      <c r="AA20" s="235"/>
      <c r="AB20" s="235"/>
      <c r="AC20" s="235"/>
      <c r="AD20" s="236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</row>
    <row r="21" spans="1:54" s="7" customFormat="1" ht="24" customHeight="1">
      <c r="A21" s="145">
        <v>13</v>
      </c>
      <c r="B21" s="82"/>
      <c r="C21" s="17" t="s">
        <v>38</v>
      </c>
      <c r="D21" s="53">
        <f t="shared" si="0"/>
        <v>15</v>
      </c>
      <c r="E21" s="53">
        <f t="shared" si="1"/>
        <v>2</v>
      </c>
      <c r="F21" s="104" t="str">
        <f t="shared" si="2"/>
        <v>ZO</v>
      </c>
      <c r="G21" s="28"/>
      <c r="H21" s="28"/>
      <c r="I21" s="19"/>
      <c r="J21" s="19"/>
      <c r="K21" s="19"/>
      <c r="L21" s="188"/>
      <c r="M21" s="238">
        <v>15</v>
      </c>
      <c r="N21" s="231"/>
      <c r="O21" s="231"/>
      <c r="P21" s="231"/>
      <c r="Q21" s="231" t="s">
        <v>49</v>
      </c>
      <c r="R21" s="232">
        <v>2</v>
      </c>
      <c r="S21" s="28"/>
      <c r="T21" s="19"/>
      <c r="U21" s="19"/>
      <c r="V21" s="19"/>
      <c r="W21" s="19"/>
      <c r="X21" s="19"/>
      <c r="Y21" s="231"/>
      <c r="Z21" s="231"/>
      <c r="AA21" s="231"/>
      <c r="AB21" s="231"/>
      <c r="AC21" s="231"/>
      <c r="AD21" s="232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</row>
    <row r="22" spans="1:54" s="7" customFormat="1" ht="24" customHeight="1">
      <c r="A22" s="145">
        <v>14</v>
      </c>
      <c r="B22" s="82"/>
      <c r="C22" s="17" t="s">
        <v>18</v>
      </c>
      <c r="D22" s="53">
        <f t="shared" si="0"/>
        <v>15</v>
      </c>
      <c r="E22" s="53">
        <f t="shared" si="1"/>
        <v>2</v>
      </c>
      <c r="F22" s="104" t="str">
        <f t="shared" si="2"/>
        <v>ZO</v>
      </c>
      <c r="G22" s="61"/>
      <c r="H22" s="61"/>
      <c r="I22" s="58"/>
      <c r="J22" s="58"/>
      <c r="K22" s="58"/>
      <c r="L22" s="190"/>
      <c r="M22" s="238">
        <v>15</v>
      </c>
      <c r="N22" s="231"/>
      <c r="O22" s="231"/>
      <c r="P22" s="231"/>
      <c r="Q22" s="231" t="s">
        <v>49</v>
      </c>
      <c r="R22" s="232">
        <v>2</v>
      </c>
      <c r="S22" s="28"/>
      <c r="T22" s="19"/>
      <c r="U22" s="19"/>
      <c r="V22" s="19"/>
      <c r="W22" s="19"/>
      <c r="X22" s="19"/>
      <c r="Y22" s="231"/>
      <c r="Z22" s="231"/>
      <c r="AA22" s="231"/>
      <c r="AB22" s="231"/>
      <c r="AC22" s="231"/>
      <c r="AD22" s="232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</row>
    <row r="23" spans="1:54" s="7" customFormat="1" ht="24" customHeight="1">
      <c r="A23" s="145">
        <v>15</v>
      </c>
      <c r="B23" s="82"/>
      <c r="C23" s="40" t="s">
        <v>41</v>
      </c>
      <c r="D23" s="53">
        <f t="shared" si="0"/>
        <v>30</v>
      </c>
      <c r="E23" s="53">
        <f t="shared" si="1"/>
        <v>2</v>
      </c>
      <c r="F23" s="104" t="str">
        <f t="shared" si="2"/>
        <v>ZO</v>
      </c>
      <c r="G23" s="30"/>
      <c r="H23" s="51"/>
      <c r="I23" s="51"/>
      <c r="J23" s="51"/>
      <c r="K23" s="51"/>
      <c r="L23" s="191"/>
      <c r="M23" s="239"/>
      <c r="N23" s="239">
        <v>30</v>
      </c>
      <c r="O23" s="235"/>
      <c r="P23" s="235"/>
      <c r="Q23" s="235" t="s">
        <v>49</v>
      </c>
      <c r="R23" s="236">
        <v>2</v>
      </c>
      <c r="S23" s="30"/>
      <c r="T23" s="9"/>
      <c r="U23" s="9"/>
      <c r="V23" s="9"/>
      <c r="W23" s="9"/>
      <c r="X23" s="9"/>
      <c r="Y23" s="235"/>
      <c r="Z23" s="235"/>
      <c r="AA23" s="235"/>
      <c r="AB23" s="235"/>
      <c r="AC23" s="235"/>
      <c r="AD23" s="236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</row>
    <row r="24" spans="1:54" s="22" customFormat="1" ht="24" customHeight="1">
      <c r="A24" s="145">
        <v>16</v>
      </c>
      <c r="B24" s="82"/>
      <c r="C24" s="49" t="s">
        <v>51</v>
      </c>
      <c r="D24" s="53">
        <f t="shared" si="0"/>
        <v>30</v>
      </c>
      <c r="E24" s="53">
        <f t="shared" si="1"/>
        <v>3</v>
      </c>
      <c r="F24" s="104" t="str">
        <f t="shared" si="2"/>
        <v>ZO</v>
      </c>
      <c r="G24" s="101"/>
      <c r="H24" s="50"/>
      <c r="I24" s="50"/>
      <c r="J24" s="50"/>
      <c r="K24" s="50"/>
      <c r="L24" s="182"/>
      <c r="M24" s="238"/>
      <c r="N24" s="231">
        <v>30</v>
      </c>
      <c r="O24" s="231"/>
      <c r="P24" s="231"/>
      <c r="Q24" s="231" t="s">
        <v>49</v>
      </c>
      <c r="R24" s="232">
        <v>3</v>
      </c>
      <c r="S24" s="42"/>
      <c r="T24" s="41"/>
      <c r="U24" s="41"/>
      <c r="V24" s="41"/>
      <c r="W24" s="41"/>
      <c r="X24" s="41"/>
      <c r="Y24" s="231"/>
      <c r="Z24" s="231"/>
      <c r="AA24" s="231"/>
      <c r="AB24" s="231"/>
      <c r="AC24" s="231"/>
      <c r="AD24" s="232"/>
      <c r="AE24" s="20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</row>
    <row r="25" spans="1:54" s="22" customFormat="1" ht="24" customHeight="1">
      <c r="A25" s="145">
        <v>17</v>
      </c>
      <c r="B25" s="82"/>
      <c r="C25" s="40" t="s">
        <v>37</v>
      </c>
      <c r="D25" s="53">
        <f t="shared" si="0"/>
        <v>30</v>
      </c>
      <c r="E25" s="53">
        <f t="shared" si="1"/>
        <v>4</v>
      </c>
      <c r="F25" s="104" t="str">
        <f t="shared" si="2"/>
        <v>ZO/ZO</v>
      </c>
      <c r="G25" s="42"/>
      <c r="H25" s="41"/>
      <c r="I25" s="41"/>
      <c r="J25" s="41"/>
      <c r="K25" s="41"/>
      <c r="L25" s="186"/>
      <c r="M25" s="238"/>
      <c r="N25" s="231"/>
      <c r="O25" s="231"/>
      <c r="P25" s="231">
        <v>30</v>
      </c>
      <c r="Q25" s="231" t="s">
        <v>47</v>
      </c>
      <c r="R25" s="232">
        <v>4</v>
      </c>
      <c r="S25" s="28"/>
      <c r="T25" s="19"/>
      <c r="U25" s="19"/>
      <c r="V25" s="19"/>
      <c r="W25" s="19"/>
      <c r="X25" s="19"/>
      <c r="Y25" s="231"/>
      <c r="Z25" s="231"/>
      <c r="AA25" s="231"/>
      <c r="AB25" s="231"/>
      <c r="AC25" s="231"/>
      <c r="AD25" s="232"/>
      <c r="AE25" s="20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</row>
    <row r="26" spans="1:54" s="22" customFormat="1" ht="24" customHeight="1">
      <c r="A26" s="145">
        <v>18</v>
      </c>
      <c r="B26" s="82"/>
      <c r="C26" s="27" t="s">
        <v>153</v>
      </c>
      <c r="D26" s="53">
        <f>SUM(G26:J26,M26:P26,S26:V26,Y26:AB26)</f>
        <v>30</v>
      </c>
      <c r="E26" s="53">
        <f>SUM(L26,R26,X26,AD26)</f>
        <v>3</v>
      </c>
      <c r="F26" s="104" t="str">
        <f>CONCATENATE(K26,Q26,W26,AC26,)</f>
        <v>ZO</v>
      </c>
      <c r="G26" s="30"/>
      <c r="H26" s="30"/>
      <c r="I26" s="9"/>
      <c r="J26" s="9"/>
      <c r="K26" s="9"/>
      <c r="L26" s="189"/>
      <c r="M26" s="239"/>
      <c r="N26" s="235"/>
      <c r="O26" s="235"/>
      <c r="P26" s="235"/>
      <c r="Q26" s="235"/>
      <c r="R26" s="236"/>
      <c r="S26" s="30"/>
      <c r="T26" s="9"/>
      <c r="U26" s="9">
        <v>30</v>
      </c>
      <c r="V26" s="9"/>
      <c r="W26" s="9" t="s">
        <v>49</v>
      </c>
      <c r="X26" s="9">
        <v>3</v>
      </c>
      <c r="Y26" s="235"/>
      <c r="Z26" s="235"/>
      <c r="AA26" s="263"/>
      <c r="AB26" s="263"/>
      <c r="AC26" s="263"/>
      <c r="AD26" s="264"/>
      <c r="AE26" s="26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</row>
    <row r="27" spans="1:54" s="22" customFormat="1" ht="24" customHeight="1">
      <c r="A27" s="145">
        <v>19</v>
      </c>
      <c r="B27" s="73"/>
      <c r="C27" s="59" t="s">
        <v>46</v>
      </c>
      <c r="D27" s="53">
        <f t="shared" si="0"/>
        <v>30</v>
      </c>
      <c r="E27" s="53">
        <f t="shared" si="1"/>
        <v>3</v>
      </c>
      <c r="F27" s="104" t="str">
        <f t="shared" si="2"/>
        <v>ZO</v>
      </c>
      <c r="G27" s="42"/>
      <c r="H27" s="41"/>
      <c r="I27" s="41"/>
      <c r="J27" s="41"/>
      <c r="K27" s="41"/>
      <c r="L27" s="186"/>
      <c r="M27" s="238"/>
      <c r="N27" s="231"/>
      <c r="O27" s="231"/>
      <c r="P27" s="231"/>
      <c r="Q27" s="231"/>
      <c r="R27" s="232"/>
      <c r="S27" s="42"/>
      <c r="T27" s="41">
        <v>30</v>
      </c>
      <c r="U27" s="41"/>
      <c r="V27" s="41"/>
      <c r="W27" s="41" t="s">
        <v>49</v>
      </c>
      <c r="X27" s="41">
        <v>3</v>
      </c>
      <c r="Y27" s="231"/>
      <c r="Z27" s="231"/>
      <c r="AA27" s="231"/>
      <c r="AB27" s="231"/>
      <c r="AC27" s="231"/>
      <c r="AD27" s="232"/>
      <c r="AE27" s="26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</row>
    <row r="28" spans="1:54" s="22" customFormat="1" ht="24" customHeight="1" thickBot="1">
      <c r="A28" s="173">
        <v>20</v>
      </c>
      <c r="B28" s="73"/>
      <c r="C28" s="128" t="s">
        <v>152</v>
      </c>
      <c r="D28" s="129">
        <f>SUM(G28:J28,M28:P28,S28:V28,Y28:AB28)</f>
        <v>30</v>
      </c>
      <c r="E28" s="129">
        <f>SUM(L28,R28,X28,AD28)</f>
        <v>3</v>
      </c>
      <c r="F28" s="130" t="str">
        <f>CONCATENATE(K28,Q28,W28,AC28,)</f>
        <v>ZO</v>
      </c>
      <c r="G28" s="131"/>
      <c r="H28" s="132"/>
      <c r="I28" s="132"/>
      <c r="J28" s="132"/>
      <c r="K28" s="132"/>
      <c r="L28" s="192"/>
      <c r="M28" s="240"/>
      <c r="N28" s="241"/>
      <c r="O28" s="241"/>
      <c r="P28" s="241"/>
      <c r="Q28" s="241"/>
      <c r="R28" s="242"/>
      <c r="S28" s="131"/>
      <c r="T28" s="132"/>
      <c r="U28" s="132"/>
      <c r="V28" s="132"/>
      <c r="W28" s="132"/>
      <c r="X28" s="132"/>
      <c r="Y28" s="241"/>
      <c r="Z28" s="241"/>
      <c r="AA28" s="253">
        <v>30</v>
      </c>
      <c r="AB28" s="253"/>
      <c r="AC28" s="253" t="s">
        <v>49</v>
      </c>
      <c r="AD28" s="254">
        <v>3</v>
      </c>
      <c r="AE28" s="26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</row>
    <row r="29" spans="1:54" s="22" customFormat="1" ht="24" customHeight="1">
      <c r="A29" s="137">
        <v>1</v>
      </c>
      <c r="B29" s="138" t="s">
        <v>44</v>
      </c>
      <c r="C29" s="139" t="s">
        <v>50</v>
      </c>
      <c r="D29" s="140">
        <f t="shared" si="0"/>
        <v>30</v>
      </c>
      <c r="E29" s="140">
        <f t="shared" si="1"/>
        <v>2</v>
      </c>
      <c r="F29" s="141" t="str">
        <f t="shared" si="2"/>
        <v>ZO</v>
      </c>
      <c r="G29" s="142"/>
      <c r="H29" s="143"/>
      <c r="I29" s="144">
        <v>30</v>
      </c>
      <c r="J29" s="144"/>
      <c r="K29" s="144" t="s">
        <v>49</v>
      </c>
      <c r="L29" s="193">
        <v>2</v>
      </c>
      <c r="M29" s="243"/>
      <c r="N29" s="244"/>
      <c r="O29" s="244"/>
      <c r="P29" s="244"/>
      <c r="Q29" s="244"/>
      <c r="R29" s="245"/>
      <c r="S29" s="143"/>
      <c r="T29" s="144"/>
      <c r="U29" s="144"/>
      <c r="V29" s="144"/>
      <c r="W29" s="144"/>
      <c r="X29" s="144"/>
      <c r="Y29" s="244"/>
      <c r="Z29" s="244"/>
      <c r="AA29" s="244"/>
      <c r="AB29" s="244"/>
      <c r="AC29" s="244"/>
      <c r="AD29" s="245"/>
      <c r="AE29" s="26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</row>
    <row r="30" spans="1:54" s="7" customFormat="1" ht="24" customHeight="1">
      <c r="A30" s="145">
        <v>2</v>
      </c>
      <c r="B30" s="83"/>
      <c r="C30" s="27" t="s">
        <v>26</v>
      </c>
      <c r="D30" s="53">
        <f t="shared" si="0"/>
        <v>30</v>
      </c>
      <c r="E30" s="53">
        <f t="shared" si="1"/>
        <v>5</v>
      </c>
      <c r="F30" s="104" t="s">
        <v>63</v>
      </c>
      <c r="G30" s="30"/>
      <c r="H30" s="30"/>
      <c r="I30" s="9"/>
      <c r="J30" s="9">
        <v>30</v>
      </c>
      <c r="K30" s="9"/>
      <c r="L30" s="189">
        <v>5</v>
      </c>
      <c r="M30" s="239"/>
      <c r="N30" s="235"/>
      <c r="O30" s="235"/>
      <c r="P30" s="235"/>
      <c r="Q30" s="235"/>
      <c r="R30" s="236"/>
      <c r="S30" s="30"/>
      <c r="T30" s="9"/>
      <c r="U30" s="9"/>
      <c r="V30" s="9"/>
      <c r="W30" s="9"/>
      <c r="X30" s="9"/>
      <c r="Y30" s="235"/>
      <c r="Z30" s="235"/>
      <c r="AA30" s="235"/>
      <c r="AB30" s="235"/>
      <c r="AC30" s="235"/>
      <c r="AD30" s="236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</row>
    <row r="31" spans="1:31" s="21" customFormat="1" ht="24" customHeight="1">
      <c r="A31" s="145">
        <v>3</v>
      </c>
      <c r="B31" s="83"/>
      <c r="C31" s="17" t="s">
        <v>27</v>
      </c>
      <c r="D31" s="53">
        <f t="shared" si="0"/>
        <v>30</v>
      </c>
      <c r="E31" s="53">
        <f t="shared" si="1"/>
        <v>5</v>
      </c>
      <c r="F31" s="104" t="s">
        <v>63</v>
      </c>
      <c r="G31" s="28"/>
      <c r="H31" s="28"/>
      <c r="I31" s="19"/>
      <c r="J31" s="19"/>
      <c r="K31" s="19"/>
      <c r="L31" s="188"/>
      <c r="M31" s="238"/>
      <c r="N31" s="231"/>
      <c r="O31" s="231"/>
      <c r="P31" s="235">
        <v>30</v>
      </c>
      <c r="Q31" s="235"/>
      <c r="R31" s="236">
        <v>5</v>
      </c>
      <c r="S31" s="28"/>
      <c r="T31" s="19"/>
      <c r="U31" s="19"/>
      <c r="V31" s="19"/>
      <c r="W31" s="8"/>
      <c r="X31" s="19"/>
      <c r="Y31" s="231"/>
      <c r="Z31" s="231"/>
      <c r="AA31" s="231"/>
      <c r="AB31" s="231"/>
      <c r="AC31" s="231"/>
      <c r="AD31" s="232"/>
      <c r="AE31" s="20"/>
    </row>
    <row r="32" spans="1:31" s="21" customFormat="1" ht="24" customHeight="1">
      <c r="A32" s="145">
        <v>4</v>
      </c>
      <c r="B32" s="83"/>
      <c r="C32" s="60" t="s">
        <v>42</v>
      </c>
      <c r="D32" s="53">
        <f>SUM(G32:J32,M32:P32,S32:V32,Y32:AB32)</f>
        <v>30</v>
      </c>
      <c r="E32" s="53">
        <f>SUM(L32,R32,X32,AD32)</f>
        <v>3</v>
      </c>
      <c r="F32" s="104" t="str">
        <f>CONCATENATE(K32,Q32,W32,AC32,)</f>
        <v>ZO</v>
      </c>
      <c r="G32" s="42"/>
      <c r="H32" s="45"/>
      <c r="I32" s="46"/>
      <c r="J32" s="46"/>
      <c r="K32" s="46"/>
      <c r="L32" s="194"/>
      <c r="M32" s="240"/>
      <c r="N32" s="241"/>
      <c r="O32" s="241"/>
      <c r="P32" s="241"/>
      <c r="Q32" s="241"/>
      <c r="R32" s="242"/>
      <c r="S32" s="45">
        <v>30</v>
      </c>
      <c r="T32" s="46"/>
      <c r="U32" s="46"/>
      <c r="V32" s="46"/>
      <c r="W32" s="46" t="s">
        <v>49</v>
      </c>
      <c r="X32" s="46">
        <v>3</v>
      </c>
      <c r="Y32" s="241"/>
      <c r="Z32" s="241"/>
      <c r="AA32" s="241"/>
      <c r="AB32" s="241"/>
      <c r="AC32" s="241"/>
      <c r="AD32" s="242"/>
      <c r="AE32" s="20"/>
    </row>
    <row r="33" spans="1:54" s="22" customFormat="1" ht="24" customHeight="1">
      <c r="A33" s="145">
        <v>5</v>
      </c>
      <c r="B33" s="83"/>
      <c r="C33" s="17" t="s">
        <v>28</v>
      </c>
      <c r="D33" s="53">
        <f t="shared" si="0"/>
        <v>30</v>
      </c>
      <c r="E33" s="53">
        <f t="shared" si="1"/>
        <v>5</v>
      </c>
      <c r="F33" s="104" t="s">
        <v>63</v>
      </c>
      <c r="G33" s="28"/>
      <c r="H33" s="19"/>
      <c r="I33" s="19"/>
      <c r="J33" s="19"/>
      <c r="K33" s="19"/>
      <c r="L33" s="188"/>
      <c r="M33" s="238"/>
      <c r="N33" s="231"/>
      <c r="O33" s="231"/>
      <c r="P33" s="231"/>
      <c r="Q33" s="231"/>
      <c r="R33" s="232"/>
      <c r="S33" s="28"/>
      <c r="T33" s="19"/>
      <c r="U33" s="19"/>
      <c r="V33" s="9">
        <v>30</v>
      </c>
      <c r="W33" s="9"/>
      <c r="X33" s="9">
        <v>5</v>
      </c>
      <c r="Y33" s="231"/>
      <c r="Z33" s="231"/>
      <c r="AA33" s="231"/>
      <c r="AB33" s="231"/>
      <c r="AC33" s="231"/>
      <c r="AD33" s="232"/>
      <c r="AE33" s="20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</row>
    <row r="34" spans="1:54" s="22" customFormat="1" ht="24" customHeight="1">
      <c r="A34" s="145">
        <v>6</v>
      </c>
      <c r="B34" s="83"/>
      <c r="C34" s="70" t="s">
        <v>43</v>
      </c>
      <c r="D34" s="71">
        <f>SUM(G34:J34,M34:P34,S34:V34,Y34:AB34)</f>
        <v>30</v>
      </c>
      <c r="E34" s="71">
        <f>SUM(L34,R34,X34,AD34)</f>
        <v>3</v>
      </c>
      <c r="F34" s="105" t="str">
        <f>CONCATENATE(K34,Q34,W34,AC34,)</f>
        <v>ZO</v>
      </c>
      <c r="G34" s="42"/>
      <c r="H34" s="41"/>
      <c r="I34" s="41"/>
      <c r="J34" s="41"/>
      <c r="K34" s="41"/>
      <c r="L34" s="186"/>
      <c r="M34" s="238"/>
      <c r="N34" s="231"/>
      <c r="O34" s="231"/>
      <c r="P34" s="231"/>
      <c r="Q34" s="231"/>
      <c r="R34" s="232"/>
      <c r="S34" s="42"/>
      <c r="T34" s="41"/>
      <c r="U34" s="41"/>
      <c r="V34" s="41"/>
      <c r="W34" s="41"/>
      <c r="X34" s="41"/>
      <c r="Y34" s="231">
        <v>30</v>
      </c>
      <c r="Z34" s="231"/>
      <c r="AA34" s="231"/>
      <c r="AB34" s="231"/>
      <c r="AC34" s="231" t="s">
        <v>49</v>
      </c>
      <c r="AD34" s="232">
        <v>3</v>
      </c>
      <c r="AE34" s="20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</row>
    <row r="35" spans="1:54" s="22" customFormat="1" ht="24" customHeight="1" thickBot="1">
      <c r="A35" s="146">
        <v>7</v>
      </c>
      <c r="B35" s="147"/>
      <c r="C35" s="148" t="s">
        <v>29</v>
      </c>
      <c r="D35" s="149">
        <f t="shared" si="0"/>
        <v>30</v>
      </c>
      <c r="E35" s="149">
        <f t="shared" si="1"/>
        <v>8</v>
      </c>
      <c r="F35" s="150" t="s">
        <v>63</v>
      </c>
      <c r="G35" s="151"/>
      <c r="H35" s="152"/>
      <c r="I35" s="152"/>
      <c r="J35" s="152"/>
      <c r="K35" s="152"/>
      <c r="L35" s="195"/>
      <c r="M35" s="246"/>
      <c r="N35" s="247"/>
      <c r="O35" s="247"/>
      <c r="P35" s="247"/>
      <c r="Q35" s="247"/>
      <c r="R35" s="248"/>
      <c r="S35" s="151"/>
      <c r="T35" s="152"/>
      <c r="U35" s="152"/>
      <c r="V35" s="152"/>
      <c r="W35" s="153"/>
      <c r="X35" s="152"/>
      <c r="Y35" s="247"/>
      <c r="Z35" s="247"/>
      <c r="AA35" s="247"/>
      <c r="AB35" s="265">
        <v>30</v>
      </c>
      <c r="AC35" s="265"/>
      <c r="AD35" s="266">
        <v>8</v>
      </c>
      <c r="AE35" s="20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</row>
    <row r="36" spans="1:54" s="7" customFormat="1" ht="24" customHeight="1">
      <c r="A36" s="174">
        <v>1</v>
      </c>
      <c r="B36" s="78" t="s">
        <v>17</v>
      </c>
      <c r="C36" s="133" t="s">
        <v>54</v>
      </c>
      <c r="D36" s="108">
        <f t="shared" si="0"/>
        <v>30</v>
      </c>
      <c r="E36" s="108">
        <f t="shared" si="1"/>
        <v>5</v>
      </c>
      <c r="F36" s="109" t="str">
        <f t="shared" si="2"/>
        <v>E/ZO</v>
      </c>
      <c r="G36" s="134"/>
      <c r="H36" s="134"/>
      <c r="I36" s="135"/>
      <c r="J36" s="135"/>
      <c r="K36" s="135"/>
      <c r="L36" s="196"/>
      <c r="M36" s="249"/>
      <c r="N36" s="250"/>
      <c r="O36" s="250"/>
      <c r="P36" s="250"/>
      <c r="Q36" s="250"/>
      <c r="R36" s="251"/>
      <c r="S36" s="134">
        <v>15</v>
      </c>
      <c r="T36" s="135">
        <v>15</v>
      </c>
      <c r="U36" s="135"/>
      <c r="V36" s="135"/>
      <c r="W36" s="135" t="s">
        <v>48</v>
      </c>
      <c r="X36" s="136">
        <v>5</v>
      </c>
      <c r="Y36" s="250"/>
      <c r="Z36" s="250"/>
      <c r="AA36" s="250"/>
      <c r="AB36" s="250"/>
      <c r="AC36" s="250"/>
      <c r="AD36" s="251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</row>
    <row r="37" spans="1:54" s="7" customFormat="1" ht="24" customHeight="1">
      <c r="A37" s="164">
        <v>2</v>
      </c>
      <c r="B37" s="78"/>
      <c r="C37" s="39" t="s">
        <v>53</v>
      </c>
      <c r="D37" s="53">
        <f t="shared" si="0"/>
        <v>15</v>
      </c>
      <c r="E37" s="53">
        <f t="shared" si="1"/>
        <v>2</v>
      </c>
      <c r="F37" s="104" t="str">
        <f t="shared" si="2"/>
        <v>ZO</v>
      </c>
      <c r="G37" s="44"/>
      <c r="H37" s="44"/>
      <c r="I37" s="43"/>
      <c r="J37" s="43"/>
      <c r="K37" s="43"/>
      <c r="L37" s="197"/>
      <c r="M37" s="239"/>
      <c r="N37" s="235"/>
      <c r="O37" s="235"/>
      <c r="P37" s="235"/>
      <c r="Q37" s="235"/>
      <c r="R37" s="236"/>
      <c r="S37" s="44"/>
      <c r="T37" s="43">
        <v>15</v>
      </c>
      <c r="U37" s="43"/>
      <c r="V37" s="43"/>
      <c r="W37" s="43" t="s">
        <v>49</v>
      </c>
      <c r="X37" s="9">
        <v>2</v>
      </c>
      <c r="Y37" s="235"/>
      <c r="Z37" s="235"/>
      <c r="AA37" s="235"/>
      <c r="AB37" s="235"/>
      <c r="AC37" s="235"/>
      <c r="AD37" s="236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</row>
    <row r="38" spans="1:54" s="7" customFormat="1" ht="24" customHeight="1">
      <c r="A38" s="164">
        <v>3</v>
      </c>
      <c r="B38" s="78"/>
      <c r="C38" s="39" t="s">
        <v>25</v>
      </c>
      <c r="D38" s="53">
        <f t="shared" si="0"/>
        <v>15</v>
      </c>
      <c r="E38" s="53">
        <f t="shared" si="1"/>
        <v>2</v>
      </c>
      <c r="F38" s="104" t="str">
        <f t="shared" si="2"/>
        <v>ZO</v>
      </c>
      <c r="G38" s="44"/>
      <c r="H38" s="44"/>
      <c r="I38" s="43"/>
      <c r="J38" s="43"/>
      <c r="K38" s="43"/>
      <c r="L38" s="197"/>
      <c r="M38" s="239"/>
      <c r="N38" s="235"/>
      <c r="O38" s="235"/>
      <c r="P38" s="235"/>
      <c r="Q38" s="235"/>
      <c r="R38" s="236"/>
      <c r="S38" s="44"/>
      <c r="T38" s="43">
        <v>15</v>
      </c>
      <c r="U38" s="43"/>
      <c r="V38" s="43"/>
      <c r="W38" s="43" t="s">
        <v>49</v>
      </c>
      <c r="X38" s="43">
        <v>2</v>
      </c>
      <c r="Y38" s="235"/>
      <c r="Z38" s="235"/>
      <c r="AA38" s="235"/>
      <c r="AB38" s="235"/>
      <c r="AC38" s="235"/>
      <c r="AD38" s="236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</row>
    <row r="39" spans="1:54" s="7" customFormat="1" ht="24" customHeight="1">
      <c r="A39" s="164">
        <v>4</v>
      </c>
      <c r="B39" s="78"/>
      <c r="C39" s="39" t="s">
        <v>21</v>
      </c>
      <c r="D39" s="53">
        <f t="shared" si="0"/>
        <v>15</v>
      </c>
      <c r="E39" s="53">
        <f t="shared" si="1"/>
        <v>2</v>
      </c>
      <c r="F39" s="104" t="str">
        <f t="shared" si="2"/>
        <v>ZO</v>
      </c>
      <c r="G39" s="44"/>
      <c r="H39" s="44"/>
      <c r="I39" s="43"/>
      <c r="J39" s="43"/>
      <c r="K39" s="43"/>
      <c r="L39" s="197"/>
      <c r="M39" s="239"/>
      <c r="N39" s="235"/>
      <c r="O39" s="235"/>
      <c r="P39" s="235"/>
      <c r="Q39" s="235"/>
      <c r="R39" s="236"/>
      <c r="S39" s="44"/>
      <c r="T39" s="43">
        <v>15</v>
      </c>
      <c r="U39" s="43"/>
      <c r="V39" s="43"/>
      <c r="W39" s="43" t="s">
        <v>49</v>
      </c>
      <c r="X39" s="43">
        <v>2</v>
      </c>
      <c r="Y39" s="235"/>
      <c r="Z39" s="235"/>
      <c r="AA39" s="235"/>
      <c r="AB39" s="235"/>
      <c r="AC39" s="235"/>
      <c r="AD39" s="236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</row>
    <row r="40" spans="1:54" s="7" customFormat="1" ht="24" customHeight="1">
      <c r="A40" s="164">
        <v>5</v>
      </c>
      <c r="B40" s="78"/>
      <c r="C40" s="39" t="s">
        <v>22</v>
      </c>
      <c r="D40" s="53">
        <f t="shared" si="0"/>
        <v>30</v>
      </c>
      <c r="E40" s="53">
        <f t="shared" si="1"/>
        <v>5</v>
      </c>
      <c r="F40" s="104" t="str">
        <f t="shared" si="2"/>
        <v>ZO</v>
      </c>
      <c r="G40" s="44"/>
      <c r="H40" s="44"/>
      <c r="I40" s="43"/>
      <c r="J40" s="43"/>
      <c r="K40" s="43"/>
      <c r="L40" s="197"/>
      <c r="M40" s="239"/>
      <c r="N40" s="235"/>
      <c r="O40" s="235"/>
      <c r="P40" s="235"/>
      <c r="Q40" s="235"/>
      <c r="R40" s="236"/>
      <c r="S40" s="44"/>
      <c r="T40" s="43">
        <v>30</v>
      </c>
      <c r="U40" s="43"/>
      <c r="V40" s="43"/>
      <c r="W40" s="43" t="s">
        <v>49</v>
      </c>
      <c r="X40" s="43">
        <v>5</v>
      </c>
      <c r="Y40" s="235"/>
      <c r="Z40" s="235"/>
      <c r="AA40" s="235"/>
      <c r="AB40" s="235"/>
      <c r="AC40" s="235"/>
      <c r="AD40" s="236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</row>
    <row r="41" spans="1:54" s="7" customFormat="1" ht="24" customHeight="1">
      <c r="A41" s="164">
        <v>6</v>
      </c>
      <c r="B41" s="78"/>
      <c r="C41" s="39" t="s">
        <v>19</v>
      </c>
      <c r="D41" s="53">
        <f t="shared" si="0"/>
        <v>30</v>
      </c>
      <c r="E41" s="53">
        <f t="shared" si="1"/>
        <v>4</v>
      </c>
      <c r="F41" s="104" t="str">
        <f t="shared" si="2"/>
        <v>ZO</v>
      </c>
      <c r="G41" s="44"/>
      <c r="H41" s="44"/>
      <c r="I41" s="43"/>
      <c r="J41" s="43"/>
      <c r="K41" s="43"/>
      <c r="L41" s="197"/>
      <c r="M41" s="239"/>
      <c r="N41" s="235"/>
      <c r="O41" s="235"/>
      <c r="P41" s="235"/>
      <c r="Q41" s="235"/>
      <c r="R41" s="236"/>
      <c r="S41" s="44"/>
      <c r="T41" s="43"/>
      <c r="U41" s="43"/>
      <c r="V41" s="43"/>
      <c r="W41" s="43"/>
      <c r="X41" s="9"/>
      <c r="Y41" s="235"/>
      <c r="Z41" s="235">
        <v>30</v>
      </c>
      <c r="AA41" s="235"/>
      <c r="AB41" s="235"/>
      <c r="AC41" s="235" t="s">
        <v>49</v>
      </c>
      <c r="AD41" s="236">
        <v>4</v>
      </c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</row>
    <row r="42" spans="1:54" s="7" customFormat="1" ht="24" customHeight="1">
      <c r="A42" s="164">
        <v>7</v>
      </c>
      <c r="B42" s="78"/>
      <c r="C42" s="39" t="s">
        <v>20</v>
      </c>
      <c r="D42" s="53">
        <f t="shared" si="0"/>
        <v>30</v>
      </c>
      <c r="E42" s="53">
        <f t="shared" si="1"/>
        <v>4</v>
      </c>
      <c r="F42" s="104" t="str">
        <f t="shared" si="2"/>
        <v>ZO</v>
      </c>
      <c r="G42" s="44"/>
      <c r="H42" s="44"/>
      <c r="I42" s="43"/>
      <c r="J42" s="43"/>
      <c r="K42" s="43"/>
      <c r="L42" s="197"/>
      <c r="M42" s="239"/>
      <c r="N42" s="235"/>
      <c r="O42" s="235"/>
      <c r="P42" s="235"/>
      <c r="Q42" s="235"/>
      <c r="R42" s="236"/>
      <c r="S42" s="44"/>
      <c r="T42" s="43"/>
      <c r="U42" s="43"/>
      <c r="V42" s="43"/>
      <c r="W42" s="43"/>
      <c r="X42" s="9"/>
      <c r="Y42" s="235"/>
      <c r="Z42" s="235">
        <v>30</v>
      </c>
      <c r="AA42" s="235"/>
      <c r="AB42" s="235"/>
      <c r="AC42" s="235" t="s">
        <v>49</v>
      </c>
      <c r="AD42" s="236">
        <v>4</v>
      </c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</row>
    <row r="43" spans="1:54" s="7" customFormat="1" ht="24" customHeight="1">
      <c r="A43" s="164">
        <v>8</v>
      </c>
      <c r="B43" s="78"/>
      <c r="C43" s="175" t="s">
        <v>55</v>
      </c>
      <c r="D43" s="53">
        <f t="shared" si="0"/>
        <v>30</v>
      </c>
      <c r="E43" s="53">
        <f t="shared" si="1"/>
        <v>4</v>
      </c>
      <c r="F43" s="104" t="str">
        <f t="shared" si="2"/>
        <v>ZO</v>
      </c>
      <c r="G43" s="44"/>
      <c r="H43" s="44"/>
      <c r="I43" s="43"/>
      <c r="J43" s="43"/>
      <c r="K43" s="43"/>
      <c r="L43" s="197"/>
      <c r="M43" s="239"/>
      <c r="N43" s="235"/>
      <c r="O43" s="235"/>
      <c r="P43" s="235"/>
      <c r="Q43" s="235"/>
      <c r="R43" s="236"/>
      <c r="S43" s="44"/>
      <c r="T43" s="43"/>
      <c r="U43" s="43"/>
      <c r="V43" s="43"/>
      <c r="W43" s="43"/>
      <c r="X43" s="43"/>
      <c r="Y43" s="235"/>
      <c r="Z43" s="235">
        <v>30</v>
      </c>
      <c r="AA43" s="235"/>
      <c r="AB43" s="235"/>
      <c r="AC43" s="235" t="s">
        <v>49</v>
      </c>
      <c r="AD43" s="236">
        <v>4</v>
      </c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</row>
    <row r="44" spans="1:54" s="7" customFormat="1" ht="24" customHeight="1" thickBot="1">
      <c r="A44" s="176">
        <v>9</v>
      </c>
      <c r="B44" s="78"/>
      <c r="C44" s="154" t="s">
        <v>23</v>
      </c>
      <c r="D44" s="129">
        <f t="shared" si="0"/>
        <v>30</v>
      </c>
      <c r="E44" s="129">
        <f t="shared" si="1"/>
        <v>4</v>
      </c>
      <c r="F44" s="130" t="str">
        <f t="shared" si="2"/>
        <v>ZO</v>
      </c>
      <c r="G44" s="155"/>
      <c r="H44" s="155"/>
      <c r="I44" s="156"/>
      <c r="J44" s="156"/>
      <c r="K44" s="156"/>
      <c r="L44" s="198"/>
      <c r="M44" s="252"/>
      <c r="N44" s="253"/>
      <c r="O44" s="253"/>
      <c r="P44" s="253"/>
      <c r="Q44" s="253"/>
      <c r="R44" s="254"/>
      <c r="S44" s="155"/>
      <c r="T44" s="156"/>
      <c r="U44" s="156"/>
      <c r="V44" s="156"/>
      <c r="W44" s="156"/>
      <c r="X44" s="156"/>
      <c r="Y44" s="253"/>
      <c r="Z44" s="253">
        <v>30</v>
      </c>
      <c r="AA44" s="253"/>
      <c r="AB44" s="253"/>
      <c r="AC44" s="253" t="s">
        <v>49</v>
      </c>
      <c r="AD44" s="254">
        <v>4</v>
      </c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</row>
    <row r="45" spans="1:54" s="7" customFormat="1" ht="24" customHeight="1">
      <c r="A45" s="157">
        <v>1</v>
      </c>
      <c r="B45" s="158" t="s">
        <v>157</v>
      </c>
      <c r="C45" s="159" t="s">
        <v>161</v>
      </c>
      <c r="D45" s="160">
        <f t="shared" si="0"/>
        <v>30</v>
      </c>
      <c r="E45" s="160">
        <f t="shared" si="1"/>
        <v>5</v>
      </c>
      <c r="F45" s="161" t="str">
        <f t="shared" si="2"/>
        <v>E/ZO</v>
      </c>
      <c r="G45" s="162"/>
      <c r="H45" s="162"/>
      <c r="I45" s="163"/>
      <c r="J45" s="163"/>
      <c r="K45" s="163"/>
      <c r="L45" s="199"/>
      <c r="M45" s="255"/>
      <c r="N45" s="256"/>
      <c r="O45" s="256"/>
      <c r="P45" s="256"/>
      <c r="Q45" s="256"/>
      <c r="R45" s="257"/>
      <c r="S45" s="162">
        <v>15</v>
      </c>
      <c r="T45" s="163">
        <v>15</v>
      </c>
      <c r="U45" s="163"/>
      <c r="V45" s="163"/>
      <c r="W45" s="163" t="s">
        <v>48</v>
      </c>
      <c r="X45" s="163">
        <v>5</v>
      </c>
      <c r="Y45" s="256"/>
      <c r="Z45" s="256"/>
      <c r="AA45" s="256"/>
      <c r="AB45" s="256"/>
      <c r="AC45" s="256"/>
      <c r="AD45" s="257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</row>
    <row r="46" spans="1:54" s="7" customFormat="1" ht="24" customHeight="1">
      <c r="A46" s="164">
        <v>2</v>
      </c>
      <c r="B46" s="79"/>
      <c r="C46" s="1" t="s">
        <v>158</v>
      </c>
      <c r="D46" s="55">
        <f t="shared" si="0"/>
        <v>15</v>
      </c>
      <c r="E46" s="55">
        <f t="shared" si="1"/>
        <v>2</v>
      </c>
      <c r="F46" s="106" t="str">
        <f t="shared" si="2"/>
        <v>ZO</v>
      </c>
      <c r="G46" s="96"/>
      <c r="H46" s="96"/>
      <c r="I46" s="95"/>
      <c r="J46" s="95"/>
      <c r="K46" s="95"/>
      <c r="L46" s="200"/>
      <c r="M46" s="239"/>
      <c r="N46" s="235"/>
      <c r="O46" s="235"/>
      <c r="P46" s="235"/>
      <c r="Q46" s="235"/>
      <c r="R46" s="236"/>
      <c r="S46" s="96"/>
      <c r="T46" s="95">
        <v>15</v>
      </c>
      <c r="U46" s="95"/>
      <c r="V46" s="95"/>
      <c r="W46" s="95" t="s">
        <v>49</v>
      </c>
      <c r="X46" s="95">
        <v>2</v>
      </c>
      <c r="Y46" s="235"/>
      <c r="Z46" s="235"/>
      <c r="AA46" s="235"/>
      <c r="AB46" s="235"/>
      <c r="AC46" s="235"/>
      <c r="AD46" s="236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</row>
    <row r="47" spans="1:54" s="7" customFormat="1" ht="24" customHeight="1">
      <c r="A47" s="164">
        <v>3</v>
      </c>
      <c r="B47" s="79"/>
      <c r="C47" s="97" t="s">
        <v>160</v>
      </c>
      <c r="D47" s="55">
        <f t="shared" si="0"/>
        <v>15</v>
      </c>
      <c r="E47" s="55">
        <f t="shared" si="1"/>
        <v>2</v>
      </c>
      <c r="F47" s="106" t="str">
        <f t="shared" si="2"/>
        <v>ZO</v>
      </c>
      <c r="G47" s="99"/>
      <c r="H47" s="99"/>
      <c r="I47" s="98"/>
      <c r="J47" s="98"/>
      <c r="K47" s="98"/>
      <c r="L47" s="201"/>
      <c r="M47" s="249"/>
      <c r="N47" s="250"/>
      <c r="O47" s="250"/>
      <c r="P47" s="250"/>
      <c r="Q47" s="250"/>
      <c r="R47" s="251"/>
      <c r="S47" s="99"/>
      <c r="T47" s="95">
        <v>15</v>
      </c>
      <c r="U47" s="95"/>
      <c r="V47" s="95"/>
      <c r="W47" s="95" t="s">
        <v>49</v>
      </c>
      <c r="X47" s="95">
        <v>2</v>
      </c>
      <c r="Y47" s="235"/>
      <c r="Z47" s="235"/>
      <c r="AA47" s="235"/>
      <c r="AB47" s="235"/>
      <c r="AC47" s="235"/>
      <c r="AD47" s="236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</row>
    <row r="48" spans="1:54" s="7" customFormat="1" ht="24" customHeight="1">
      <c r="A48" s="164">
        <v>4</v>
      </c>
      <c r="B48" s="79"/>
      <c r="C48" s="1" t="s">
        <v>159</v>
      </c>
      <c r="D48" s="55">
        <f t="shared" si="0"/>
        <v>15</v>
      </c>
      <c r="E48" s="55">
        <f t="shared" si="1"/>
        <v>2</v>
      </c>
      <c r="F48" s="106" t="str">
        <f t="shared" si="2"/>
        <v>ZO</v>
      </c>
      <c r="G48" s="96"/>
      <c r="H48" s="96"/>
      <c r="I48" s="95"/>
      <c r="J48" s="95"/>
      <c r="K48" s="95"/>
      <c r="L48" s="200"/>
      <c r="M48" s="239"/>
      <c r="N48" s="235"/>
      <c r="O48" s="235"/>
      <c r="P48" s="235"/>
      <c r="Q48" s="235"/>
      <c r="R48" s="236"/>
      <c r="S48" s="96"/>
      <c r="T48" s="95">
        <v>15</v>
      </c>
      <c r="U48" s="95"/>
      <c r="V48" s="95"/>
      <c r="W48" s="95" t="s">
        <v>49</v>
      </c>
      <c r="X48" s="95">
        <v>2</v>
      </c>
      <c r="Y48" s="235"/>
      <c r="Z48" s="235"/>
      <c r="AA48" s="235"/>
      <c r="AB48" s="235"/>
      <c r="AC48" s="235"/>
      <c r="AD48" s="236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</row>
    <row r="49" spans="1:54" s="7" customFormat="1" ht="24" customHeight="1">
      <c r="A49" s="164">
        <v>5</v>
      </c>
      <c r="B49" s="79"/>
      <c r="C49" s="1" t="s">
        <v>24</v>
      </c>
      <c r="D49" s="55">
        <f t="shared" si="0"/>
        <v>30</v>
      </c>
      <c r="E49" s="55">
        <f t="shared" si="1"/>
        <v>5</v>
      </c>
      <c r="F49" s="106" t="str">
        <f t="shared" si="2"/>
        <v>ZO</v>
      </c>
      <c r="G49" s="96"/>
      <c r="H49" s="96"/>
      <c r="I49" s="95"/>
      <c r="J49" s="95"/>
      <c r="K49" s="95"/>
      <c r="L49" s="200"/>
      <c r="M49" s="239"/>
      <c r="N49" s="235"/>
      <c r="O49" s="235"/>
      <c r="P49" s="235"/>
      <c r="Q49" s="235"/>
      <c r="R49" s="236"/>
      <c r="S49" s="96"/>
      <c r="T49" s="95">
        <v>30</v>
      </c>
      <c r="U49" s="95"/>
      <c r="V49" s="95"/>
      <c r="W49" s="95" t="s">
        <v>49</v>
      </c>
      <c r="X49" s="95">
        <v>5</v>
      </c>
      <c r="Y49" s="235"/>
      <c r="Z49" s="235"/>
      <c r="AA49" s="235"/>
      <c r="AB49" s="235"/>
      <c r="AC49" s="235"/>
      <c r="AD49" s="236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</row>
    <row r="50" spans="1:54" s="7" customFormat="1" ht="24" customHeight="1">
      <c r="A50" s="164">
        <v>6</v>
      </c>
      <c r="B50" s="79"/>
      <c r="C50" s="1" t="s">
        <v>163</v>
      </c>
      <c r="D50" s="55">
        <f t="shared" si="0"/>
        <v>30</v>
      </c>
      <c r="E50" s="55">
        <f t="shared" si="1"/>
        <v>4</v>
      </c>
      <c r="F50" s="106" t="str">
        <f t="shared" si="2"/>
        <v>ZO</v>
      </c>
      <c r="G50" s="96"/>
      <c r="H50" s="96"/>
      <c r="I50" s="95"/>
      <c r="J50" s="95"/>
      <c r="K50" s="95"/>
      <c r="L50" s="200"/>
      <c r="M50" s="239"/>
      <c r="N50" s="235"/>
      <c r="O50" s="235"/>
      <c r="P50" s="235"/>
      <c r="Q50" s="235"/>
      <c r="R50" s="236"/>
      <c r="S50" s="96"/>
      <c r="T50" s="95"/>
      <c r="U50" s="95"/>
      <c r="V50" s="95"/>
      <c r="W50" s="95"/>
      <c r="X50" s="95"/>
      <c r="Y50" s="235"/>
      <c r="Z50" s="235">
        <v>30</v>
      </c>
      <c r="AA50" s="235"/>
      <c r="AB50" s="235"/>
      <c r="AC50" s="235" t="s">
        <v>49</v>
      </c>
      <c r="AD50" s="236">
        <v>4</v>
      </c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</row>
    <row r="51" spans="1:54" s="7" customFormat="1" ht="24" customHeight="1">
      <c r="A51" s="164">
        <v>7</v>
      </c>
      <c r="B51" s="79"/>
      <c r="C51" s="1" t="s">
        <v>162</v>
      </c>
      <c r="D51" s="55">
        <f t="shared" si="0"/>
        <v>30</v>
      </c>
      <c r="E51" s="55">
        <f t="shared" si="1"/>
        <v>4</v>
      </c>
      <c r="F51" s="106" t="str">
        <f t="shared" si="2"/>
        <v>ZO</v>
      </c>
      <c r="G51" s="96"/>
      <c r="H51" s="96"/>
      <c r="I51" s="95"/>
      <c r="J51" s="95"/>
      <c r="K51" s="95"/>
      <c r="L51" s="200"/>
      <c r="M51" s="239"/>
      <c r="N51" s="235"/>
      <c r="O51" s="235"/>
      <c r="P51" s="235"/>
      <c r="Q51" s="235"/>
      <c r="R51" s="236"/>
      <c r="S51" s="96"/>
      <c r="T51" s="95"/>
      <c r="U51" s="95"/>
      <c r="V51" s="95"/>
      <c r="W51" s="95"/>
      <c r="X51" s="95"/>
      <c r="Y51" s="235"/>
      <c r="Z51" s="235">
        <v>30</v>
      </c>
      <c r="AA51" s="235"/>
      <c r="AB51" s="235"/>
      <c r="AC51" s="235" t="s">
        <v>49</v>
      </c>
      <c r="AD51" s="236">
        <v>4</v>
      </c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</row>
    <row r="52" spans="1:54" s="7" customFormat="1" ht="24" customHeight="1">
      <c r="A52" s="164">
        <v>8</v>
      </c>
      <c r="B52" s="79"/>
      <c r="C52" s="1" t="s">
        <v>60</v>
      </c>
      <c r="D52" s="55">
        <f t="shared" si="0"/>
        <v>30</v>
      </c>
      <c r="E52" s="55">
        <f t="shared" si="1"/>
        <v>4</v>
      </c>
      <c r="F52" s="106" t="str">
        <f t="shared" si="2"/>
        <v>ZO</v>
      </c>
      <c r="G52" s="96"/>
      <c r="H52" s="96"/>
      <c r="I52" s="95"/>
      <c r="J52" s="95"/>
      <c r="K52" s="95"/>
      <c r="L52" s="200"/>
      <c r="M52" s="239"/>
      <c r="N52" s="235"/>
      <c r="O52" s="235"/>
      <c r="P52" s="235"/>
      <c r="Q52" s="235"/>
      <c r="R52" s="236"/>
      <c r="S52" s="96"/>
      <c r="T52" s="95"/>
      <c r="U52" s="95"/>
      <c r="V52" s="95"/>
      <c r="W52" s="95"/>
      <c r="X52" s="95"/>
      <c r="Y52" s="235"/>
      <c r="Z52" s="235">
        <v>30</v>
      </c>
      <c r="AA52" s="235"/>
      <c r="AB52" s="235"/>
      <c r="AC52" s="235" t="s">
        <v>49</v>
      </c>
      <c r="AD52" s="236">
        <v>4</v>
      </c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</row>
    <row r="53" spans="1:54" s="7" customFormat="1" ht="24" customHeight="1" thickBot="1">
      <c r="A53" s="165">
        <v>9</v>
      </c>
      <c r="B53" s="166"/>
      <c r="C53" s="167" t="s">
        <v>23</v>
      </c>
      <c r="D53" s="168">
        <f t="shared" si="0"/>
        <v>30</v>
      </c>
      <c r="E53" s="168">
        <f t="shared" si="1"/>
        <v>4</v>
      </c>
      <c r="F53" s="169" t="str">
        <f t="shared" si="2"/>
        <v>ZO</v>
      </c>
      <c r="G53" s="170"/>
      <c r="H53" s="170"/>
      <c r="I53" s="171"/>
      <c r="J53" s="171"/>
      <c r="K53" s="171"/>
      <c r="L53" s="202"/>
      <c r="M53" s="258"/>
      <c r="N53" s="259"/>
      <c r="O53" s="259"/>
      <c r="P53" s="259"/>
      <c r="Q53" s="259"/>
      <c r="R53" s="260"/>
      <c r="S53" s="170"/>
      <c r="T53" s="171"/>
      <c r="U53" s="171"/>
      <c r="V53" s="171"/>
      <c r="W53" s="171"/>
      <c r="X53" s="171"/>
      <c r="Y53" s="259"/>
      <c r="Z53" s="259">
        <v>30</v>
      </c>
      <c r="AA53" s="259"/>
      <c r="AB53" s="259"/>
      <c r="AC53" s="259" t="s">
        <v>49</v>
      </c>
      <c r="AD53" s="260">
        <v>4</v>
      </c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</row>
    <row r="54" spans="6:11" ht="21" customHeight="1" thickBot="1">
      <c r="F54" s="210"/>
      <c r="K54" s="212"/>
    </row>
    <row r="55" spans="3:30" ht="21" customHeight="1">
      <c r="C55" s="33" t="s">
        <v>30</v>
      </c>
      <c r="D55" s="38">
        <f>SUM(D9:D28)</f>
        <v>570</v>
      </c>
      <c r="E55" s="38">
        <f>SUM(E9:E28)</f>
        <v>57</v>
      </c>
      <c r="F55" s="204"/>
      <c r="G55" s="81">
        <f>SUM(G9:J28)</f>
        <v>240</v>
      </c>
      <c r="H55" s="77"/>
      <c r="I55" s="77"/>
      <c r="J55" s="77"/>
      <c r="K55" s="36"/>
      <c r="L55" s="206">
        <f>SUM(L9:L28)</f>
        <v>23</v>
      </c>
      <c r="M55" s="89">
        <f>SUM(M9:P28)</f>
        <v>240</v>
      </c>
      <c r="N55" s="74"/>
      <c r="O55" s="74"/>
      <c r="P55" s="74"/>
      <c r="Q55" s="36"/>
      <c r="R55" s="208">
        <f>SUM(R9:R28)</f>
        <v>25</v>
      </c>
      <c r="S55" s="81">
        <f>SUM(S9:V28)</f>
        <v>60</v>
      </c>
      <c r="T55" s="77"/>
      <c r="U55" s="77"/>
      <c r="V55" s="77"/>
      <c r="X55" s="208">
        <f>SUM(X9:X28)</f>
        <v>6</v>
      </c>
      <c r="Y55" s="89">
        <f>SUM(Y9:AB28)</f>
        <v>30</v>
      </c>
      <c r="Z55" s="74"/>
      <c r="AA55" s="74"/>
      <c r="AB55" s="74"/>
      <c r="AC55" s="36"/>
      <c r="AD55" s="207">
        <f>SUM(AD9:AD28)</f>
        <v>3</v>
      </c>
    </row>
    <row r="56" spans="3:30" ht="21" customHeight="1">
      <c r="C56" s="33" t="s">
        <v>52</v>
      </c>
      <c r="D56" s="38">
        <f>SUM(D29:D35)</f>
        <v>210</v>
      </c>
      <c r="E56" s="38">
        <f>SUM(E29:E35)</f>
        <v>31</v>
      </c>
      <c r="F56" s="204"/>
      <c r="G56" s="81">
        <f>SUM(G29:J35)</f>
        <v>60</v>
      </c>
      <c r="H56" s="77"/>
      <c r="I56" s="77"/>
      <c r="J56" s="77"/>
      <c r="K56" s="36"/>
      <c r="L56" s="206">
        <f>SUM(L29:L35)</f>
        <v>7</v>
      </c>
      <c r="M56" s="88">
        <f>SUM(M29:P35)</f>
        <v>30</v>
      </c>
      <c r="N56" s="88"/>
      <c r="O56" s="88"/>
      <c r="P56" s="89"/>
      <c r="Q56" s="36"/>
      <c r="R56" s="208">
        <f>SUM(R29:R35)</f>
        <v>5</v>
      </c>
      <c r="S56" s="80">
        <f>SUM(S29:V35)</f>
        <v>60</v>
      </c>
      <c r="T56" s="80"/>
      <c r="U56" s="80"/>
      <c r="V56" s="81"/>
      <c r="W56" s="36"/>
      <c r="X56" s="208">
        <f>SUM(X29:X35)</f>
        <v>8</v>
      </c>
      <c r="Y56" s="88">
        <f>SUM(Y29:AB35)</f>
        <v>60</v>
      </c>
      <c r="Z56" s="88"/>
      <c r="AA56" s="88"/>
      <c r="AB56" s="89"/>
      <c r="AC56" s="36"/>
      <c r="AD56" s="208">
        <f>SUM(AD29:AD35)</f>
        <v>11</v>
      </c>
    </row>
    <row r="57" spans="3:30" ht="21" customHeight="1">
      <c r="C57" s="33" t="s">
        <v>56</v>
      </c>
      <c r="D57" s="38">
        <f>SUM(D36:D44)</f>
        <v>225</v>
      </c>
      <c r="E57" s="38">
        <f>SUM(E36:E44)</f>
        <v>32</v>
      </c>
      <c r="F57" s="204"/>
      <c r="G57" s="81">
        <f>SUM(G36:J44)</f>
        <v>0</v>
      </c>
      <c r="H57" s="77"/>
      <c r="I57" s="77"/>
      <c r="J57" s="77"/>
      <c r="K57" s="36"/>
      <c r="L57" s="206">
        <f>SUM(L36:L44)</f>
        <v>0</v>
      </c>
      <c r="M57" s="89">
        <f>SUM(M36:P44)</f>
        <v>0</v>
      </c>
      <c r="N57" s="74"/>
      <c r="O57" s="74"/>
      <c r="P57" s="74"/>
      <c r="Q57" s="36"/>
      <c r="R57" s="208">
        <f>SUM(R36:R44)</f>
        <v>0</v>
      </c>
      <c r="S57" s="81">
        <f>SUM(S36:V44)</f>
        <v>105</v>
      </c>
      <c r="T57" s="77"/>
      <c r="U57" s="77"/>
      <c r="V57" s="77"/>
      <c r="W57" s="36"/>
      <c r="X57" s="208">
        <f>SUM(X36:X44)</f>
        <v>16</v>
      </c>
      <c r="Y57" s="89">
        <f>SUM(Y36:AB44)</f>
        <v>120</v>
      </c>
      <c r="Z57" s="74"/>
      <c r="AA57" s="74"/>
      <c r="AB57" s="74"/>
      <c r="AC57" s="36"/>
      <c r="AD57" s="208">
        <f>SUM(AD36:AD44)</f>
        <v>16</v>
      </c>
    </row>
    <row r="58" spans="3:30" ht="21" customHeight="1">
      <c r="C58" s="33" t="s">
        <v>165</v>
      </c>
      <c r="D58" s="38">
        <f>SUM(D45:D53)</f>
        <v>225</v>
      </c>
      <c r="E58" s="38">
        <f>SUM(E45:E53)</f>
        <v>32</v>
      </c>
      <c r="F58" s="204"/>
      <c r="G58" s="81">
        <f>SUM(G45:J53)</f>
        <v>0</v>
      </c>
      <c r="H58" s="77"/>
      <c r="I58" s="77"/>
      <c r="J58" s="77"/>
      <c r="K58" s="36"/>
      <c r="L58" s="206">
        <f>SUM(L45:L53)</f>
        <v>0</v>
      </c>
      <c r="M58" s="89">
        <f>SUM(M45:P53)</f>
        <v>0</v>
      </c>
      <c r="N58" s="74"/>
      <c r="O58" s="74"/>
      <c r="P58" s="74"/>
      <c r="Q58" s="36"/>
      <c r="R58" s="208">
        <f>SUM(R45:R53)</f>
        <v>0</v>
      </c>
      <c r="S58" s="81">
        <f>SUM(S45:V53)</f>
        <v>105</v>
      </c>
      <c r="T58" s="77"/>
      <c r="U58" s="77"/>
      <c r="V58" s="77"/>
      <c r="W58" s="36"/>
      <c r="X58" s="208">
        <f>SUM(X45:X53)</f>
        <v>16</v>
      </c>
      <c r="Y58" s="89">
        <f>SUM(Y45:AB53)</f>
        <v>120</v>
      </c>
      <c r="Z58" s="74"/>
      <c r="AA58" s="74"/>
      <c r="AB58" s="74"/>
      <c r="AC58" s="36"/>
      <c r="AD58" s="208">
        <f>SUM(AD45:AD53)</f>
        <v>16</v>
      </c>
    </row>
    <row r="59" spans="3:30" ht="21" customHeight="1" thickBot="1">
      <c r="C59" s="34" t="s">
        <v>15</v>
      </c>
      <c r="D59" s="48">
        <f>SUM(D55:D57)</f>
        <v>1005</v>
      </c>
      <c r="E59" s="211">
        <f>SUM(E55:E57)</f>
        <v>120</v>
      </c>
      <c r="F59" s="204"/>
      <c r="G59" s="81">
        <f>SUM(G55:J57)</f>
        <v>300</v>
      </c>
      <c r="H59" s="77"/>
      <c r="I59" s="77"/>
      <c r="J59" s="77"/>
      <c r="K59" s="36"/>
      <c r="L59" s="206">
        <f>SUM(L9:L44)</f>
        <v>30</v>
      </c>
      <c r="M59" s="205">
        <f>SUM(M55:P57)</f>
        <v>270</v>
      </c>
      <c r="N59" s="76"/>
      <c r="O59" s="76"/>
      <c r="P59" s="76"/>
      <c r="Q59" s="29"/>
      <c r="R59" s="208">
        <f>SUM(R9:R44)</f>
        <v>30</v>
      </c>
      <c r="S59" s="203">
        <f>SUM(S55:V57)</f>
        <v>225</v>
      </c>
      <c r="T59" s="75"/>
      <c r="U59" s="75"/>
      <c r="V59" s="75"/>
      <c r="X59" s="208">
        <f>SUM(X9:X44)</f>
        <v>30</v>
      </c>
      <c r="Y59" s="205">
        <f>SUM(Y55:AB57)</f>
        <v>210</v>
      </c>
      <c r="Z59" s="76"/>
      <c r="AA59" s="76"/>
      <c r="AB59" s="76"/>
      <c r="AC59" s="29"/>
      <c r="AD59" s="209">
        <f>SUM(AD9:AD44)</f>
        <v>30</v>
      </c>
    </row>
  </sheetData>
  <sheetProtection/>
  <mergeCells count="45">
    <mergeCell ref="Y56:AB56"/>
    <mergeCell ref="A5:A8"/>
    <mergeCell ref="C5:C8"/>
    <mergeCell ref="D5:D8"/>
    <mergeCell ref="E5:E8"/>
    <mergeCell ref="G56:J56"/>
    <mergeCell ref="M56:P56"/>
    <mergeCell ref="W6:W8"/>
    <mergeCell ref="X6:X8"/>
    <mergeCell ref="Y6:AB6"/>
    <mergeCell ref="AC6:AC8"/>
    <mergeCell ref="AD6:AD8"/>
    <mergeCell ref="F5:F8"/>
    <mergeCell ref="G5:L5"/>
    <mergeCell ref="M5:R5"/>
    <mergeCell ref="S5:X5"/>
    <mergeCell ref="B9:B26"/>
    <mergeCell ref="B29:B35"/>
    <mergeCell ref="Y5:AD5"/>
    <mergeCell ref="G6:J6"/>
    <mergeCell ref="K6:K8"/>
    <mergeCell ref="L6:L8"/>
    <mergeCell ref="M6:P6"/>
    <mergeCell ref="Q6:Q8"/>
    <mergeCell ref="R6:R8"/>
    <mergeCell ref="S6:V6"/>
    <mergeCell ref="M57:P57"/>
    <mergeCell ref="M58:P58"/>
    <mergeCell ref="S57:V57"/>
    <mergeCell ref="S58:V58"/>
    <mergeCell ref="B36:B44"/>
    <mergeCell ref="B45:B53"/>
    <mergeCell ref="G55:J55"/>
    <mergeCell ref="M55:P55"/>
    <mergeCell ref="S56:V56"/>
    <mergeCell ref="Y55:AB55"/>
    <mergeCell ref="G59:J59"/>
    <mergeCell ref="Y57:AB57"/>
    <mergeCell ref="Y58:AB58"/>
    <mergeCell ref="Y59:AB59"/>
    <mergeCell ref="S59:V59"/>
    <mergeCell ref="M59:P59"/>
    <mergeCell ref="S55:V55"/>
    <mergeCell ref="G57:J57"/>
    <mergeCell ref="G58:J58"/>
  </mergeCells>
  <conditionalFormatting sqref="E9:E53">
    <cfRule type="cellIs" priority="24" dxfId="0" operator="notEqual" stopIfTrue="1">
      <formula>C9</formula>
    </cfRule>
  </conditionalFormatting>
  <conditionalFormatting sqref="E17">
    <cfRule type="cellIs" priority="18" dxfId="0" operator="notEqual" stopIfTrue="1">
      <formula>C17</formula>
    </cfRule>
  </conditionalFormatting>
  <conditionalFormatting sqref="E16">
    <cfRule type="cellIs" priority="17" dxfId="0" operator="notEqual" stopIfTrue="1">
      <formula>C16</formula>
    </cfRule>
  </conditionalFormatting>
  <printOptions horizontalCentered="1"/>
  <pageMargins left="0.7086614173228347" right="0.1968503937007874" top="0.7480314960629921" bottom="0.7480314960629921" header="0.31496062992125984" footer="0.31496062992125984"/>
  <pageSetup horizontalDpi="600" verticalDpi="600" orientation="landscape" paperSize="9" scale="55" r:id="rId1"/>
  <rowBreaks count="1" manualBreakCount="1">
    <brk id="35" max="255" man="1"/>
  </rowBreaks>
  <ignoredErrors>
    <ignoredError sqref="D9:D27 D29:D39 D40:D53 L55:AD5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B46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37.140625" style="67" bestFit="1" customWidth="1"/>
    <col min="2" max="2" width="18.57421875" style="67" bestFit="1" customWidth="1"/>
    <col min="3" max="16384" width="9.140625" style="67" customWidth="1"/>
  </cols>
  <sheetData>
    <row r="1" spans="1:2" ht="14.25">
      <c r="A1" s="66" t="s">
        <v>64</v>
      </c>
      <c r="B1" s="66" t="s">
        <v>65</v>
      </c>
    </row>
    <row r="2" spans="1:2" ht="14.25">
      <c r="A2" s="66" t="s">
        <v>66</v>
      </c>
      <c r="B2" s="66" t="s">
        <v>67</v>
      </c>
    </row>
    <row r="3" spans="1:2" ht="14.25">
      <c r="A3" s="66" t="s">
        <v>68</v>
      </c>
      <c r="B3" s="66" t="s">
        <v>69</v>
      </c>
    </row>
    <row r="4" spans="1:2" ht="14.25">
      <c r="A4" s="66" t="s">
        <v>70</v>
      </c>
      <c r="B4" s="66" t="s">
        <v>71</v>
      </c>
    </row>
    <row r="5" spans="1:2" ht="14.25">
      <c r="A5" s="66" t="s">
        <v>72</v>
      </c>
      <c r="B5" s="66" t="s">
        <v>73</v>
      </c>
    </row>
    <row r="6" spans="1:2" ht="14.25">
      <c r="A6" s="68" t="s">
        <v>74</v>
      </c>
      <c r="B6" s="68" t="s">
        <v>75</v>
      </c>
    </row>
    <row r="7" spans="1:2" ht="14.25">
      <c r="A7" s="66" t="s">
        <v>76</v>
      </c>
      <c r="B7" s="66" t="s">
        <v>77</v>
      </c>
    </row>
    <row r="8" spans="1:2" ht="14.25">
      <c r="A8" s="66" t="s">
        <v>78</v>
      </c>
      <c r="B8" s="66" t="s">
        <v>79</v>
      </c>
    </row>
    <row r="9" spans="1:2" ht="14.25">
      <c r="A9" s="66" t="s">
        <v>80</v>
      </c>
      <c r="B9" s="66" t="s">
        <v>81</v>
      </c>
    </row>
    <row r="10" spans="1:2" ht="14.25">
      <c r="A10" s="66" t="s">
        <v>82</v>
      </c>
      <c r="B10" s="66" t="s">
        <v>83</v>
      </c>
    </row>
    <row r="11" spans="1:2" ht="14.25">
      <c r="A11" s="66" t="s">
        <v>84</v>
      </c>
      <c r="B11" s="66" t="s">
        <v>85</v>
      </c>
    </row>
    <row r="12" spans="1:2" ht="14.25">
      <c r="A12" s="66" t="s">
        <v>86</v>
      </c>
      <c r="B12" s="66" t="s">
        <v>87</v>
      </c>
    </row>
    <row r="13" spans="1:2" ht="14.25">
      <c r="A13" s="66" t="s">
        <v>88</v>
      </c>
      <c r="B13" s="66" t="s">
        <v>89</v>
      </c>
    </row>
    <row r="14" spans="1:2" ht="14.25">
      <c r="A14" s="66" t="s">
        <v>90</v>
      </c>
      <c r="B14" s="66" t="s">
        <v>91</v>
      </c>
    </row>
    <row r="15" spans="1:2" ht="14.25">
      <c r="A15" s="66" t="s">
        <v>92</v>
      </c>
      <c r="B15" s="66" t="s">
        <v>93</v>
      </c>
    </row>
    <row r="16" spans="1:2" ht="14.25">
      <c r="A16" s="66" t="s">
        <v>94</v>
      </c>
      <c r="B16" s="66" t="s">
        <v>95</v>
      </c>
    </row>
    <row r="17" spans="1:2" ht="14.25">
      <c r="A17" s="66" t="s">
        <v>96</v>
      </c>
      <c r="B17" s="66" t="s">
        <v>97</v>
      </c>
    </row>
    <row r="18" spans="1:2" ht="14.25">
      <c r="A18" s="66" t="s">
        <v>98</v>
      </c>
      <c r="B18" s="66" t="s">
        <v>99</v>
      </c>
    </row>
    <row r="19" spans="1:2" ht="14.25">
      <c r="A19" s="66" t="s">
        <v>100</v>
      </c>
      <c r="B19" s="66" t="s">
        <v>101</v>
      </c>
    </row>
    <row r="20" spans="1:2" ht="14.25">
      <c r="A20" s="66" t="s">
        <v>102</v>
      </c>
      <c r="B20" s="66" t="s">
        <v>103</v>
      </c>
    </row>
    <row r="21" spans="1:2" ht="14.25">
      <c r="A21" s="66" t="s">
        <v>104</v>
      </c>
      <c r="B21" s="66" t="s">
        <v>105</v>
      </c>
    </row>
    <row r="22" spans="1:2" ht="14.25">
      <c r="A22" s="66" t="s">
        <v>106</v>
      </c>
      <c r="B22" s="66" t="s">
        <v>107</v>
      </c>
    </row>
    <row r="23" spans="1:2" ht="14.25">
      <c r="A23" s="66" t="s">
        <v>108</v>
      </c>
      <c r="B23" s="66" t="s">
        <v>109</v>
      </c>
    </row>
    <row r="24" spans="1:2" ht="14.25">
      <c r="A24" s="66" t="s">
        <v>110</v>
      </c>
      <c r="B24" s="66" t="s">
        <v>111</v>
      </c>
    </row>
    <row r="25" spans="1:2" ht="14.25">
      <c r="A25" s="66" t="s">
        <v>112</v>
      </c>
      <c r="B25" s="66" t="s">
        <v>113</v>
      </c>
    </row>
    <row r="26" spans="1:2" ht="14.25">
      <c r="A26" s="66" t="s">
        <v>114</v>
      </c>
      <c r="B26" s="66" t="s">
        <v>115</v>
      </c>
    </row>
    <row r="27" spans="1:2" ht="14.25">
      <c r="A27" s="66" t="s">
        <v>116</v>
      </c>
      <c r="B27" s="66" t="s">
        <v>117</v>
      </c>
    </row>
    <row r="28" spans="1:2" ht="14.25">
      <c r="A28" s="66" t="s">
        <v>118</v>
      </c>
      <c r="B28" s="66" t="s">
        <v>119</v>
      </c>
    </row>
    <row r="29" spans="1:2" ht="14.25">
      <c r="A29" s="66" t="s">
        <v>120</v>
      </c>
      <c r="B29" s="66" t="s">
        <v>121</v>
      </c>
    </row>
    <row r="30" spans="1:2" ht="14.25">
      <c r="A30" s="66" t="s">
        <v>122</v>
      </c>
      <c r="B30" s="66" t="s">
        <v>123</v>
      </c>
    </row>
    <row r="31" spans="1:2" ht="14.25">
      <c r="A31" s="66" t="s">
        <v>124</v>
      </c>
      <c r="B31" s="66" t="s">
        <v>125</v>
      </c>
    </row>
    <row r="32" spans="1:2" ht="14.25">
      <c r="A32" s="66" t="s">
        <v>126</v>
      </c>
      <c r="B32" s="66" t="s">
        <v>127</v>
      </c>
    </row>
    <row r="33" spans="1:2" ht="14.25">
      <c r="A33" s="69" t="s">
        <v>128</v>
      </c>
      <c r="B33" s="66" t="s">
        <v>129</v>
      </c>
    </row>
    <row r="34" spans="1:2" ht="14.25">
      <c r="A34" s="66" t="s">
        <v>130</v>
      </c>
      <c r="B34" s="66" t="s">
        <v>131</v>
      </c>
    </row>
    <row r="35" spans="1:2" ht="14.25">
      <c r="A35" s="68" t="s">
        <v>132</v>
      </c>
      <c r="B35" s="66" t="s">
        <v>133</v>
      </c>
    </row>
    <row r="36" spans="1:2" ht="14.25">
      <c r="A36" s="66" t="s">
        <v>134</v>
      </c>
      <c r="B36" s="66" t="s">
        <v>135</v>
      </c>
    </row>
    <row r="37" spans="1:2" ht="14.25">
      <c r="A37" s="66" t="s">
        <v>136</v>
      </c>
      <c r="B37" s="66" t="s">
        <v>137</v>
      </c>
    </row>
    <row r="38" spans="1:2" ht="14.25">
      <c r="A38" s="66" t="s">
        <v>136</v>
      </c>
      <c r="B38" s="66" t="s">
        <v>137</v>
      </c>
    </row>
    <row r="39" spans="1:2" ht="14.25">
      <c r="A39" s="66" t="s">
        <v>138</v>
      </c>
      <c r="B39" s="66" t="s">
        <v>139</v>
      </c>
    </row>
    <row r="40" spans="1:2" ht="14.25">
      <c r="A40" s="66" t="s">
        <v>138</v>
      </c>
      <c r="B40" s="66" t="s">
        <v>139</v>
      </c>
    </row>
    <row r="41" spans="1:2" ht="14.25">
      <c r="A41" s="66" t="s">
        <v>140</v>
      </c>
      <c r="B41" s="66" t="s">
        <v>141</v>
      </c>
    </row>
    <row r="42" spans="1:2" ht="14.25">
      <c r="A42" s="69" t="s">
        <v>142</v>
      </c>
      <c r="B42" s="66" t="s">
        <v>143</v>
      </c>
    </row>
    <row r="43" spans="1:2" ht="14.25">
      <c r="A43" s="66" t="s">
        <v>144</v>
      </c>
      <c r="B43" s="66" t="s">
        <v>145</v>
      </c>
    </row>
    <row r="44" spans="1:2" ht="14.25">
      <c r="A44" s="66" t="s">
        <v>146</v>
      </c>
      <c r="B44" s="66" t="s">
        <v>147</v>
      </c>
    </row>
    <row r="45" spans="1:2" ht="14.25">
      <c r="A45" s="66" t="s">
        <v>148</v>
      </c>
      <c r="B45" s="66" t="s">
        <v>149</v>
      </c>
    </row>
    <row r="46" spans="1:2" ht="14.25">
      <c r="A46" s="69" t="s">
        <v>150</v>
      </c>
      <c r="B46" s="66" t="s">
        <v>151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TCC</dc:creator>
  <cp:keywords/>
  <dc:description/>
  <cp:lastModifiedBy>Prodziekan-1</cp:lastModifiedBy>
  <cp:lastPrinted>2019-01-30T10:05:42Z</cp:lastPrinted>
  <dcterms:created xsi:type="dcterms:W3CDTF">2007-11-19T19:29:36Z</dcterms:created>
  <dcterms:modified xsi:type="dcterms:W3CDTF">2023-05-20T09:39:22Z</dcterms:modified>
  <cp:category/>
  <cp:version/>
  <cp:contentType/>
  <cp:contentStatus/>
</cp:coreProperties>
</file>