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680" yWindow="-120" windowWidth="24240" windowHeight="13740"/>
  </bookViews>
  <sheets>
    <sheet name="Projektowanie społ. SD" sheetId="8" r:id="rId1"/>
  </sheets>
  <definedNames>
    <definedName name="_xlnm._FilterDatabase" localSheetId="0" hidden="1">'Projektowanie społ. SD'!$A$7:$AF$7</definedName>
    <definedName name="_xlnm.Print_Area" localSheetId="0">'Projektowanie społ. SD'!$A$1:$AF$70</definedName>
    <definedName name="OLE_LINK1" localSheetId="0">'Projektowanie społ. SD'!#REF!</definedName>
    <definedName name="_xlnm.Print_Titles" localSheetId="0">'Projektowanie społ. SD'!$4:$7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8"/>
  <c r="F9"/>
  <c r="G9"/>
  <c r="E10"/>
  <c r="F10"/>
  <c r="G10"/>
  <c r="E11"/>
  <c r="F11"/>
  <c r="G11"/>
  <c r="E12"/>
  <c r="F12"/>
  <c r="G12"/>
  <c r="E13"/>
  <c r="F13"/>
  <c r="G13"/>
  <c r="E14"/>
  <c r="F14"/>
  <c r="G14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E25"/>
  <c r="F25"/>
  <c r="G2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E43"/>
  <c r="F43"/>
  <c r="G43"/>
  <c r="E44"/>
  <c r="F44"/>
  <c r="G44"/>
  <c r="E45"/>
  <c r="F45"/>
  <c r="G45"/>
  <c r="E46"/>
  <c r="F46"/>
  <c r="G46"/>
  <c r="E47"/>
  <c r="F47"/>
  <c r="G47"/>
  <c r="E48"/>
  <c r="F48"/>
  <c r="G48"/>
  <c r="E49"/>
  <c r="F49"/>
  <c r="G49"/>
  <c r="E50"/>
  <c r="F50"/>
  <c r="G50"/>
  <c r="E51"/>
  <c r="F51"/>
  <c r="G51"/>
  <c r="G8"/>
  <c r="F8"/>
  <c r="E8"/>
  <c r="AA65" l="1"/>
  <c r="AA64"/>
  <c r="AA63"/>
  <c r="U65"/>
  <c r="U64"/>
  <c r="U63"/>
  <c r="O65"/>
  <c r="O64"/>
  <c r="O63"/>
  <c r="T63"/>
  <c r="T64"/>
  <c r="T65"/>
  <c r="AF65" l="1"/>
  <c r="AF64"/>
  <c r="AF63"/>
  <c r="Z65"/>
  <c r="Z64"/>
  <c r="Z63"/>
  <c r="N65"/>
  <c r="N64"/>
  <c r="N63"/>
  <c r="I65"/>
  <c r="I64"/>
  <c r="I63"/>
  <c r="G61" l="1"/>
  <c r="F61"/>
  <c r="E61"/>
  <c r="G60"/>
  <c r="F60"/>
  <c r="E60"/>
  <c r="G59"/>
  <c r="F59"/>
  <c r="E59"/>
  <c r="G58"/>
  <c r="F58"/>
  <c r="E58"/>
  <c r="G57"/>
  <c r="F57"/>
  <c r="E57"/>
  <c r="G56"/>
  <c r="F56"/>
  <c r="E56"/>
  <c r="G55"/>
  <c r="F55"/>
  <c r="E55"/>
  <c r="G54"/>
  <c r="F54"/>
  <c r="E54"/>
  <c r="G53"/>
  <c r="F53"/>
  <c r="E53"/>
  <c r="G52"/>
  <c r="F52"/>
  <c r="E52"/>
  <c r="E63" l="1"/>
  <c r="E65"/>
  <c r="F65"/>
  <c r="F64"/>
  <c r="F63"/>
  <c r="E64"/>
</calcChain>
</file>

<file path=xl/sharedStrings.xml><?xml version="1.0" encoding="utf-8"?>
<sst xmlns="http://schemas.openxmlformats.org/spreadsheetml/2006/main" count="180" uniqueCount="117">
  <si>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</si>
  <si>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</si>
  <si>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</si>
  <si>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</si>
  <si>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</si>
  <si>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</si>
  <si>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</si>
  <si>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</si>
  <si>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</si>
  <si>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</si>
  <si>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</si>
  <si>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</si>
  <si>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L/S</t>
  </si>
  <si>
    <t>K</t>
  </si>
  <si>
    <t>PLAN STUDIÓW STACJONARNYCH</t>
  </si>
  <si>
    <t>Uniwersytet Zielonogórski</t>
  </si>
  <si>
    <r>
      <t>Forma studiów:</t>
    </r>
    <r>
      <rPr>
        <b/>
        <sz val="12"/>
        <color indexed="8"/>
        <rFont val="Arial"/>
        <family val="2"/>
        <charset val="238"/>
      </rPr>
      <t xml:space="preserve"> stacjonarna</t>
    </r>
  </si>
  <si>
    <t>KOD przedmiotu</t>
  </si>
  <si>
    <t>czas trwania: 4 semestry</t>
  </si>
  <si>
    <t>Język obcy</t>
  </si>
  <si>
    <t>E/ZO</t>
  </si>
  <si>
    <t>ZO</t>
  </si>
  <si>
    <t>ZO/ZO</t>
  </si>
  <si>
    <t>E</t>
  </si>
  <si>
    <t>MODUŁ OGÓLNY</t>
  </si>
  <si>
    <t>Wydział Nauk Społecznych</t>
  </si>
  <si>
    <t>Rekrutacja w roku akademickim 2023/2024</t>
  </si>
  <si>
    <r>
      <t>Nazwa kierunku studiów:</t>
    </r>
    <r>
      <rPr>
        <b/>
        <sz val="12"/>
        <color indexed="8"/>
        <rFont val="Arial"/>
        <family val="2"/>
        <charset val="238"/>
      </rPr>
      <t xml:space="preserve"> Projektowanie społeczne</t>
    </r>
  </si>
  <si>
    <t>Moduł kierunkowy obowiązkowy</t>
  </si>
  <si>
    <t>Dylematy metodologiczne w naukach społecznych</t>
  </si>
  <si>
    <t>Networking w biznesie i sferze publicznej</t>
  </si>
  <si>
    <t>Społeczna odpowiedzialność badacza i projektanta</t>
  </si>
  <si>
    <t>Koncepcje socjologiczne a wyzwania współczesności</t>
  </si>
  <si>
    <t>Przewidywanie zachowań społecznych</t>
  </si>
  <si>
    <t>Design thinking</t>
  </si>
  <si>
    <t>Zespoły projektowe</t>
  </si>
  <si>
    <t>Socjobiologiczne podstawy organizacji społecznych</t>
  </si>
  <si>
    <t>Wyzwania i zagrożenia XXI wieku/Podstawy retoryki i erystyki</t>
  </si>
  <si>
    <t>Nowe tendencje w badaniach społecznych</t>
  </si>
  <si>
    <t>Raporty, wizualizacja i prezentacja danych</t>
  </si>
  <si>
    <t>Zarządzanie projektami społecznymi</t>
  </si>
  <si>
    <t>Wpływ społeczny/Rozwiązywanie konfliktów</t>
  </si>
  <si>
    <t>Tworzenie projektów i pozyskiwanie środków/Bazy danych</t>
  </si>
  <si>
    <t>Komunikowanie społeczne</t>
  </si>
  <si>
    <t>Monitoring i ewaluacja projektów</t>
  </si>
  <si>
    <t>Ekologiczne uwarunkowania zdrowia/Spójność społeczna</t>
  </si>
  <si>
    <t>Nowe ruchy społeczne i społeczeństwo obywatelskie/Mniejszości w życiu publicznym</t>
  </si>
  <si>
    <t>Wykład monograficzny</t>
  </si>
  <si>
    <t>Seminarium dyplomowe 1</t>
  </si>
  <si>
    <t>Seminarium dyplomowe 2</t>
  </si>
  <si>
    <t>Seminarium dyplomowe 3</t>
  </si>
  <si>
    <t>Seminarium dyplomowe 4</t>
  </si>
  <si>
    <t>Diagnoza potrzeb i potencjałów społecznych</t>
  </si>
  <si>
    <t>Dialog i konsultacje społeczne</t>
  </si>
  <si>
    <t>Nowe technologie jako narzędzia zmiany społecznej</t>
  </si>
  <si>
    <t>Rozwój społeczności lokalnych i regionów</t>
  </si>
  <si>
    <t>Formy przeciwdziałania wykluczeniu społecznemu</t>
  </si>
  <si>
    <t>Programowanie strategiczne</t>
  </si>
  <si>
    <t>Socjologia miasta</t>
  </si>
  <si>
    <t>Rozwój usług społecznych</t>
  </si>
  <si>
    <t>Zarządzanie danymi w mieście</t>
  </si>
  <si>
    <t>Warsztat projektanta społecznego</t>
  </si>
  <si>
    <t>Marketing i techniki perswazji na rynku i w polityce</t>
  </si>
  <si>
    <t>Socjologia gospodarki</t>
  </si>
  <si>
    <t>Zachowania konsumentów na rynku</t>
  </si>
  <si>
    <t>Badania społeczne w IT</t>
  </si>
  <si>
    <t>Społeczne aspekty reklamy</t>
  </si>
  <si>
    <t>Badania marketingowe</t>
  </si>
  <si>
    <t>Biznes społeczny</t>
  </si>
  <si>
    <t>Praca i komunikacja w zespole wirtualnym</t>
  </si>
  <si>
    <t>Społeczeństwo konsumpcji</t>
  </si>
  <si>
    <t>moduł specjalnościowy - Projekty społecznościowe</t>
  </si>
  <si>
    <t>moduł specjalnościowy - Projekty biznesowe</t>
  </si>
  <si>
    <t>14.2--SocD-DT-S22</t>
  </si>
  <si>
    <t>14.2--SocD-DMwNS-S22</t>
  </si>
  <si>
    <t>14.2--SocD-KSaWW-S22</t>
  </si>
  <si>
    <t>14.2--SocD-NwBiSP-S22</t>
  </si>
  <si>
    <t>14.2-WP-SocD-PZS-S22</t>
  </si>
  <si>
    <t>14.2--SocD-SD1-S22</t>
  </si>
  <si>
    <t>14.2--SocD-SPOS-S22</t>
  </si>
  <si>
    <t>14.2--SocD-SOBP-S22</t>
  </si>
  <si>
    <t>14.2--SocD-ZP-S22</t>
  </si>
  <si>
    <t>14.2--SocD-KS-S22</t>
  </si>
  <si>
    <t>14.2--SocD-MIEP-S22</t>
  </si>
  <si>
    <t>14.2--SocD-NTwBS-S22</t>
  </si>
  <si>
    <t>14.2--SocD-RWiPD-S22</t>
  </si>
  <si>
    <t>14.2--SocD-SD2-S22</t>
  </si>
  <si>
    <t>14.2--SocD-ZPS-S22</t>
  </si>
  <si>
    <t>14.2--SocD-SD3-S22</t>
  </si>
  <si>
    <t>14.2--SocD-BM-S22</t>
  </si>
  <si>
    <t>14.2--SocD-BSIT-S22</t>
  </si>
  <si>
    <t>14.2--SocD-MarkiTech-S22</t>
  </si>
  <si>
    <t>14.2--SocD-SG-S22</t>
  </si>
  <si>
    <t>14.2--SocD-SAR-S22</t>
  </si>
  <si>
    <t>14.2--SocD-ZKnR-S22</t>
  </si>
  <si>
    <t>14.2--SocD-DPiPSć-S22</t>
  </si>
  <si>
    <t>14.2--SocD-DiKS-S22</t>
  </si>
  <si>
    <t>14.2--SocD-FPWS-S22</t>
  </si>
  <si>
    <t>14.2--SocD-NT-S22</t>
  </si>
  <si>
    <t>14.2--SocD-PS-S22</t>
  </si>
  <si>
    <t>14.2--SocD-RSLiR-S22</t>
  </si>
  <si>
    <t>14.2--SocD-SD4-S22</t>
  </si>
  <si>
    <t>14.2--SocD-WM-S22</t>
  </si>
  <si>
    <t>14.2--SocD-BS-S22</t>
  </si>
  <si>
    <t>14.2--SocD-SK-S22</t>
  </si>
  <si>
    <t>14.2--SocD-WPS - PB-S22</t>
  </si>
  <si>
    <t>14.2--SocD-PiKwZW-S22</t>
  </si>
  <si>
    <t>14.2--SocD-RUS-S22</t>
  </si>
  <si>
    <t>14.2--SocD-SM-S22</t>
  </si>
  <si>
    <t>14.2--SocD-WPS- PS-S22</t>
  </si>
  <si>
    <t>14.2--SocD-ZDwM-S22</t>
  </si>
  <si>
    <t>14.2--PrSpD-WiZXXI-S22 / 
14.2--PrSpD-PRiE-S22</t>
  </si>
  <si>
    <t>14.2--PrSpD-WS-S22 / 
14.2--PrSpD-RK-S22</t>
  </si>
  <si>
    <t>14.2--PrSpD-TPiPS-S22 / 
14.2--PrSpD-BD-S22</t>
  </si>
  <si>
    <t>14.2--SocD-EUZ-S22 / 
14.2--PrSpD-SS-S22</t>
  </si>
  <si>
    <t>14.2--PrSpD-NRS-S22 / 
14.2--PrSpD-MwZP-S22</t>
  </si>
  <si>
    <t>09.9--PrSpD-JA-S22 / 
09.9--PrSpD-JN-S22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</si>
</sst>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7FF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26" xfId="0" applyFont="1" applyFill="1" applyBorder="1" applyAlignment="1">
      <alignment horizontal="center" vertical="center" textRotation="90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textRotation="90" wrapText="1"/>
    </xf>
    <xf numFmtId="0" fontId="2" fillId="3" borderId="27" xfId="0" applyFont="1" applyFill="1" applyBorder="1" applyAlignment="1">
      <alignment horizontal="center" vertical="center" textRotation="90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textRotation="90" wrapText="1"/>
    </xf>
    <xf numFmtId="0" fontId="1" fillId="5" borderId="3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11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10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4" fillId="10" borderId="32" xfId="0" applyFont="1" applyFill="1" applyBorder="1" applyAlignment="1">
      <alignment horizontal="left" vertical="center" wrapText="1"/>
    </xf>
    <xf numFmtId="0" fontId="1" fillId="10" borderId="36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2" xfId="0" applyFont="1" applyBorder="1" applyAlignment="1">
      <alignment horizontal="left" vertical="center" wrapText="1"/>
    </xf>
    <xf numFmtId="0" fontId="14" fillId="10" borderId="42" xfId="0" applyFont="1" applyFill="1" applyBorder="1" applyAlignment="1">
      <alignment horizontal="left" vertical="center" wrapText="1"/>
    </xf>
    <xf numFmtId="0" fontId="1" fillId="10" borderId="42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36" xfId="0" applyFont="1" applyBorder="1" applyAlignment="1">
      <alignment horizontal="center" vertical="center" textRotation="90" wrapText="1"/>
    </xf>
    <xf numFmtId="0" fontId="9" fillId="8" borderId="43" xfId="0" applyFont="1" applyFill="1" applyBorder="1" applyAlignment="1">
      <alignment horizontal="center" vertical="center" textRotation="90" wrapText="1"/>
    </xf>
    <xf numFmtId="0" fontId="9" fillId="8" borderId="5" xfId="0" applyFont="1" applyFill="1" applyBorder="1" applyAlignment="1">
      <alignment horizontal="center" vertical="center" textRotation="90" wrapText="1"/>
    </xf>
    <xf numFmtId="0" fontId="9" fillId="8" borderId="36" xfId="0" applyFont="1" applyFill="1" applyBorder="1" applyAlignment="1">
      <alignment horizontal="center" vertical="center" textRotation="90" wrapText="1"/>
    </xf>
    <xf numFmtId="0" fontId="9" fillId="9" borderId="43" xfId="0" applyFont="1" applyFill="1" applyBorder="1" applyAlignment="1">
      <alignment horizontal="center" vertical="center" textRotation="90" wrapText="1"/>
    </xf>
    <xf numFmtId="0" fontId="9" fillId="9" borderId="5" xfId="0" applyFont="1" applyFill="1" applyBorder="1" applyAlignment="1">
      <alignment horizontal="center" vertical="center" textRotation="90" wrapText="1"/>
    </xf>
    <xf numFmtId="0" fontId="9" fillId="9" borderId="36" xfId="0" applyFont="1" applyFill="1" applyBorder="1" applyAlignment="1">
      <alignment horizontal="center" vertical="center" textRotation="90" wrapText="1"/>
    </xf>
    <xf numFmtId="0" fontId="16" fillId="7" borderId="5" xfId="0" applyFont="1" applyFill="1" applyBorder="1" applyAlignment="1">
      <alignment horizontal="center" vertical="center" textRotation="90" wrapText="1"/>
    </xf>
    <xf numFmtId="0" fontId="16" fillId="7" borderId="12" xfId="0" applyFont="1" applyFill="1" applyBorder="1" applyAlignment="1">
      <alignment horizontal="center" vertical="center" textRotation="90" wrapText="1"/>
    </xf>
    <xf numFmtId="0" fontId="9" fillId="6" borderId="1" xfId="0" applyFont="1" applyFill="1" applyBorder="1" applyAlignment="1">
      <alignment horizontal="center" vertical="center" textRotation="90" wrapText="1"/>
    </xf>
    <xf numFmtId="0" fontId="9" fillId="6" borderId="3" xfId="0" applyFont="1" applyFill="1" applyBorder="1" applyAlignment="1">
      <alignment horizontal="center" vertical="center" textRotation="90" wrapText="1"/>
    </xf>
    <xf numFmtId="0" fontId="1" fillId="0" borderId="8" xfId="0" applyFont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right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99"/>
      <color rgb="FFFF00FF"/>
      <color rgb="FFFFCCFF"/>
      <color rgb="FFFF99FF"/>
      <color rgb="FFCC3399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7"/>
  <sheetViews>
    <sheetView showGridLines="0" tabSelected="1" zoomScale="70" zoomScaleNormal="70" zoomScaleSheetLayoutView="55" zoomScalePageLayoutView="75" workbookViewId="0">
      <pane xSplit="8" ySplit="7" topLeftCell="I8" activePane="bottomRight" state="frozen"/>
      <selection pane="topRight" activeCell="I1" sqref="I1"/>
      <selection pane="bottomLeft" activeCell="A7" sqref="A7"/>
      <selection pane="bottomRight" activeCell="C1" sqref="C1"/>
    </sheetView>
  </sheetViews>
  <sheetFormatPr defaultColWidth="9.140625" defaultRowHeight="26.25" customHeight="1"/>
  <cols>
    <col min="1" max="1" width="4.85546875" style="8" customWidth="1"/>
    <col min="2" max="2" width="17.42578125" style="8" customWidth="1"/>
    <col min="3" max="3" width="30.85546875" style="4" customWidth="1"/>
    <col min="4" max="4" width="55.28515625" style="4" customWidth="1"/>
    <col min="5" max="5" width="8" style="8" customWidth="1"/>
    <col min="6" max="6" width="5.7109375" style="8" customWidth="1"/>
    <col min="7" max="7" width="10" style="4" customWidth="1"/>
    <col min="8" max="8" width="1.7109375" style="4" customWidth="1"/>
    <col min="9" max="10" width="4.28515625" style="8" customWidth="1"/>
    <col min="11" max="11" width="4.28515625" style="4" customWidth="1"/>
    <col min="12" max="12" width="5" style="4" bestFit="1" customWidth="1"/>
    <col min="13" max="13" width="7.7109375" style="8" customWidth="1"/>
    <col min="14" max="15" width="4.28515625" style="8" customWidth="1"/>
    <col min="16" max="16" width="5.42578125" style="8" bestFit="1" customWidth="1"/>
    <col min="17" max="17" width="4.28515625" style="4" customWidth="1"/>
    <col min="18" max="18" width="5" style="4" bestFit="1" customWidth="1"/>
    <col min="19" max="19" width="7.7109375" style="8" customWidth="1"/>
    <col min="20" max="22" width="4.28515625" style="8" customWidth="1"/>
    <col min="23" max="23" width="4.28515625" style="4" customWidth="1"/>
    <col min="24" max="24" width="5" style="4" bestFit="1" customWidth="1"/>
    <col min="25" max="25" width="7.7109375" style="8" customWidth="1"/>
    <col min="26" max="28" width="4.28515625" style="8" customWidth="1"/>
    <col min="29" max="29" width="4.28515625" style="4" customWidth="1"/>
    <col min="30" max="30" width="5" style="4" bestFit="1" customWidth="1"/>
    <col min="31" max="31" width="7.7109375" style="8" customWidth="1"/>
    <col min="32" max="32" width="4.28515625" style="8" customWidth="1"/>
    <col min="33" max="16384" width="9.140625" style="4"/>
  </cols>
  <sheetData>
    <row r="1" spans="1:32" ht="26.25" customHeight="1">
      <c r="D1" s="14" t="s">
        <v>14</v>
      </c>
      <c r="E1" s="15" t="s">
        <v>26</v>
      </c>
      <c r="F1" s="13"/>
      <c r="H1" s="13"/>
      <c r="I1" s="13"/>
      <c r="J1" s="13"/>
      <c r="K1" s="13"/>
      <c r="L1" s="13"/>
      <c r="M1" s="13"/>
      <c r="N1" s="13"/>
      <c r="O1" s="13"/>
      <c r="P1" s="22" t="s">
        <v>15</v>
      </c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ht="26.25" customHeight="1">
      <c r="A2" s="6"/>
      <c r="B2" s="66"/>
      <c r="C2" s="6"/>
      <c r="D2" s="24" t="s">
        <v>27</v>
      </c>
      <c r="E2" s="15" t="s">
        <v>18</v>
      </c>
      <c r="P2" s="23" t="s">
        <v>25</v>
      </c>
    </row>
    <row r="3" spans="1:32" ht="26.25" customHeight="1">
      <c r="A3" s="6"/>
      <c r="B3" s="6"/>
      <c r="C3" s="6"/>
      <c r="D3" s="24" t="s">
        <v>16</v>
      </c>
    </row>
    <row r="4" spans="1:32" ht="26.25" customHeight="1">
      <c r="A4" s="122" t="s">
        <v>0</v>
      </c>
      <c r="B4" s="17"/>
      <c r="C4" s="124" t="s">
        <v>17</v>
      </c>
      <c r="D4" s="124" t="s">
        <v>1</v>
      </c>
      <c r="E4" s="119" t="s">
        <v>5</v>
      </c>
      <c r="F4" s="119" t="s">
        <v>2</v>
      </c>
      <c r="G4" s="94" t="s">
        <v>6</v>
      </c>
      <c r="H4" s="7"/>
      <c r="I4" s="111" t="s">
        <v>8</v>
      </c>
      <c r="J4" s="112"/>
      <c r="K4" s="112"/>
      <c r="L4" s="112"/>
      <c r="M4" s="112"/>
      <c r="N4" s="113"/>
      <c r="O4" s="114" t="s">
        <v>9</v>
      </c>
      <c r="P4" s="115"/>
      <c r="Q4" s="115"/>
      <c r="R4" s="115"/>
      <c r="S4" s="115"/>
      <c r="T4" s="116"/>
      <c r="U4" s="111" t="s">
        <v>10</v>
      </c>
      <c r="V4" s="112"/>
      <c r="W4" s="112"/>
      <c r="X4" s="112"/>
      <c r="Y4" s="112"/>
      <c r="Z4" s="112"/>
      <c r="AA4" s="114" t="s">
        <v>11</v>
      </c>
      <c r="AB4" s="115"/>
      <c r="AC4" s="115"/>
      <c r="AD4" s="115"/>
      <c r="AE4" s="115"/>
      <c r="AF4" s="116"/>
    </row>
    <row r="5" spans="1:32" ht="26.25" customHeight="1">
      <c r="A5" s="123"/>
      <c r="B5" s="18"/>
      <c r="C5" s="125"/>
      <c r="D5" s="125"/>
      <c r="E5" s="120"/>
      <c r="F5" s="120"/>
      <c r="G5" s="95"/>
      <c r="H5" s="7"/>
      <c r="I5" s="97" t="s">
        <v>7</v>
      </c>
      <c r="J5" s="98"/>
      <c r="K5" s="98"/>
      <c r="L5" s="99"/>
      <c r="M5" s="100" t="s">
        <v>6</v>
      </c>
      <c r="N5" s="117" t="s">
        <v>2</v>
      </c>
      <c r="O5" s="104" t="s">
        <v>7</v>
      </c>
      <c r="P5" s="105"/>
      <c r="Q5" s="105"/>
      <c r="R5" s="106"/>
      <c r="S5" s="107" t="s">
        <v>6</v>
      </c>
      <c r="T5" s="109" t="s">
        <v>2</v>
      </c>
      <c r="U5" s="97" t="s">
        <v>7</v>
      </c>
      <c r="V5" s="98"/>
      <c r="W5" s="98"/>
      <c r="X5" s="99"/>
      <c r="Y5" s="100" t="s">
        <v>6</v>
      </c>
      <c r="Z5" s="102" t="s">
        <v>2</v>
      </c>
      <c r="AA5" s="104" t="s">
        <v>7</v>
      </c>
      <c r="AB5" s="105"/>
      <c r="AC5" s="105"/>
      <c r="AD5" s="106"/>
      <c r="AE5" s="107" t="s">
        <v>6</v>
      </c>
      <c r="AF5" s="109" t="s">
        <v>2</v>
      </c>
    </row>
    <row r="6" spans="1:32" ht="26.25" customHeight="1">
      <c r="A6" s="123"/>
      <c r="B6" s="88"/>
      <c r="C6" s="125"/>
      <c r="D6" s="125"/>
      <c r="E6" s="120"/>
      <c r="F6" s="120"/>
      <c r="G6" s="95"/>
      <c r="H6" s="7"/>
      <c r="I6" s="19" t="s">
        <v>3</v>
      </c>
      <c r="J6" s="91" t="s">
        <v>4</v>
      </c>
      <c r="K6" s="91" t="s">
        <v>13</v>
      </c>
      <c r="L6" s="91" t="s">
        <v>12</v>
      </c>
      <c r="M6" s="101"/>
      <c r="N6" s="118"/>
      <c r="O6" s="49" t="s">
        <v>3</v>
      </c>
      <c r="P6" s="89" t="s">
        <v>4</v>
      </c>
      <c r="Q6" s="89" t="s">
        <v>13</v>
      </c>
      <c r="R6" s="89" t="s">
        <v>12</v>
      </c>
      <c r="S6" s="108"/>
      <c r="T6" s="110"/>
      <c r="U6" s="19" t="s">
        <v>3</v>
      </c>
      <c r="V6" s="91" t="s">
        <v>4</v>
      </c>
      <c r="W6" s="91" t="s">
        <v>13</v>
      </c>
      <c r="X6" s="91" t="s">
        <v>12</v>
      </c>
      <c r="Y6" s="101"/>
      <c r="Z6" s="103"/>
      <c r="AA6" s="49" t="s">
        <v>3</v>
      </c>
      <c r="AB6" s="89" t="s">
        <v>4</v>
      </c>
      <c r="AC6" s="89" t="s">
        <v>13</v>
      </c>
      <c r="AD6" s="89" t="s">
        <v>12</v>
      </c>
      <c r="AE6" s="108"/>
      <c r="AF6" s="110"/>
    </row>
    <row r="7" spans="1:32" ht="18" customHeight="1" thickBot="1">
      <c r="A7" s="123"/>
      <c r="B7" s="34"/>
      <c r="C7" s="126"/>
      <c r="D7" s="126"/>
      <c r="E7" s="121"/>
      <c r="F7" s="121" t="s">
        <v>2</v>
      </c>
      <c r="G7" s="96" t="s">
        <v>6</v>
      </c>
      <c r="H7" s="7"/>
      <c r="I7" s="204"/>
      <c r="J7" s="92"/>
      <c r="K7" s="92"/>
      <c r="L7" s="92"/>
      <c r="M7" s="101"/>
      <c r="N7" s="118"/>
      <c r="O7" s="205"/>
      <c r="P7" s="90"/>
      <c r="Q7" s="90"/>
      <c r="R7" s="90"/>
      <c r="S7" s="108"/>
      <c r="T7" s="110"/>
      <c r="U7" s="204"/>
      <c r="V7" s="92"/>
      <c r="W7" s="92"/>
      <c r="X7" s="92"/>
      <c r="Y7" s="101"/>
      <c r="Z7" s="103"/>
      <c r="AA7" s="205"/>
      <c r="AB7" s="90"/>
      <c r="AC7" s="90"/>
      <c r="AD7" s="90"/>
      <c r="AE7" s="108"/>
      <c r="AF7" s="110"/>
    </row>
    <row r="8" spans="1:32" s="9" customFormat="1" ht="30" customHeight="1" thickTop="1">
      <c r="A8" s="16">
        <v>1</v>
      </c>
      <c r="B8" s="171" t="s">
        <v>28</v>
      </c>
      <c r="C8" s="130" t="s">
        <v>74</v>
      </c>
      <c r="D8" s="128" t="s">
        <v>29</v>
      </c>
      <c r="E8" s="131">
        <f>SUM(I8:L8,O8:R8,U8:X8,AA8:AD8)</f>
        <v>30</v>
      </c>
      <c r="F8" s="131">
        <f>SUM(N8,T8,Z8,AF8)</f>
        <v>4</v>
      </c>
      <c r="G8" s="131" t="str">
        <f>CONCATENATE(M8,S8,Y8,AE8)</f>
        <v>E/ZO</v>
      </c>
      <c r="H8" s="25"/>
      <c r="I8" s="26">
        <v>15</v>
      </c>
      <c r="J8" s="16">
        <v>15</v>
      </c>
      <c r="K8" s="16"/>
      <c r="L8" s="16"/>
      <c r="M8" s="16" t="s">
        <v>20</v>
      </c>
      <c r="N8" s="16">
        <v>4</v>
      </c>
      <c r="O8" s="50"/>
      <c r="P8" s="40"/>
      <c r="Q8" s="40"/>
      <c r="R8" s="40"/>
      <c r="S8" s="40"/>
      <c r="T8" s="55"/>
      <c r="U8" s="26"/>
      <c r="V8" s="16"/>
      <c r="W8" s="16"/>
      <c r="X8" s="16"/>
      <c r="Y8" s="16"/>
      <c r="Z8" s="44"/>
      <c r="AA8" s="50"/>
      <c r="AB8" s="40"/>
      <c r="AC8" s="40"/>
      <c r="AD8" s="40"/>
      <c r="AE8" s="40"/>
      <c r="AF8" s="55"/>
    </row>
    <row r="9" spans="1:32" s="9" customFormat="1" ht="30" customHeight="1">
      <c r="A9" s="5">
        <v>2</v>
      </c>
      <c r="B9" s="172"/>
      <c r="C9" s="64" t="s">
        <v>76</v>
      </c>
      <c r="D9" s="128" t="s">
        <v>30</v>
      </c>
      <c r="E9" s="127">
        <f t="shared" ref="E9:E51" si="0">SUM(I9:L9,O9:R9,U9:X9,AA9:AD9)</f>
        <v>30</v>
      </c>
      <c r="F9" s="127">
        <f t="shared" ref="F9:F51" si="1">SUM(N9,T9,Z9,AF9)</f>
        <v>4</v>
      </c>
      <c r="G9" s="127" t="str">
        <f t="shared" ref="G9:G51" si="2">CONCATENATE(M9,S9,Y9,AE9)</f>
        <v>E/ZO</v>
      </c>
      <c r="H9" s="132"/>
      <c r="I9" s="20">
        <v>15</v>
      </c>
      <c r="J9" s="5">
        <v>15</v>
      </c>
      <c r="K9" s="5"/>
      <c r="L9" s="5"/>
      <c r="M9" s="166" t="s">
        <v>20</v>
      </c>
      <c r="N9" s="166">
        <v>4</v>
      </c>
      <c r="O9" s="51"/>
      <c r="P9" s="21"/>
      <c r="Q9" s="21"/>
      <c r="R9" s="21"/>
      <c r="S9" s="21"/>
      <c r="T9" s="56"/>
      <c r="U9" s="20"/>
      <c r="V9" s="5"/>
      <c r="W9" s="5"/>
      <c r="X9" s="5"/>
      <c r="Y9" s="5"/>
      <c r="Z9" s="45"/>
      <c r="AA9" s="51"/>
      <c r="AB9" s="21"/>
      <c r="AC9" s="21"/>
      <c r="AD9" s="21"/>
      <c r="AE9" s="21"/>
      <c r="AF9" s="56"/>
    </row>
    <row r="10" spans="1:32" s="9" customFormat="1" ht="30" customHeight="1">
      <c r="A10" s="5">
        <v>3</v>
      </c>
      <c r="B10" s="172"/>
      <c r="C10" s="64" t="s">
        <v>80</v>
      </c>
      <c r="D10" s="128" t="s">
        <v>31</v>
      </c>
      <c r="E10" s="127">
        <f t="shared" si="0"/>
        <v>30</v>
      </c>
      <c r="F10" s="127">
        <f t="shared" si="1"/>
        <v>2</v>
      </c>
      <c r="G10" s="127" t="str">
        <f t="shared" si="2"/>
        <v>ZO</v>
      </c>
      <c r="H10" s="132"/>
      <c r="I10" s="20"/>
      <c r="J10" s="5">
        <v>30</v>
      </c>
      <c r="K10" s="5"/>
      <c r="L10" s="5"/>
      <c r="M10" s="166" t="s">
        <v>21</v>
      </c>
      <c r="N10" s="166">
        <v>2</v>
      </c>
      <c r="O10" s="51"/>
      <c r="P10" s="21"/>
      <c r="Q10" s="21"/>
      <c r="R10" s="21"/>
      <c r="S10" s="21"/>
      <c r="T10" s="56"/>
      <c r="U10" s="20"/>
      <c r="V10" s="5"/>
      <c r="W10" s="5"/>
      <c r="X10" s="5"/>
      <c r="Y10" s="5"/>
      <c r="Z10" s="45"/>
      <c r="AA10" s="51"/>
      <c r="AB10" s="21"/>
      <c r="AC10" s="21"/>
      <c r="AD10" s="21"/>
      <c r="AE10" s="21"/>
      <c r="AF10" s="56"/>
    </row>
    <row r="11" spans="1:32" s="9" customFormat="1" ht="30" customHeight="1">
      <c r="A11" s="5">
        <v>4</v>
      </c>
      <c r="B11" s="172"/>
      <c r="C11" s="64" t="s">
        <v>75</v>
      </c>
      <c r="D11" s="128" t="s">
        <v>32</v>
      </c>
      <c r="E11" s="127">
        <f t="shared" si="0"/>
        <v>30</v>
      </c>
      <c r="F11" s="127">
        <f t="shared" si="1"/>
        <v>4</v>
      </c>
      <c r="G11" s="127" t="str">
        <f t="shared" si="2"/>
        <v>E</v>
      </c>
      <c r="H11" s="132"/>
      <c r="I11" s="20">
        <v>30</v>
      </c>
      <c r="J11" s="5"/>
      <c r="K11" s="5"/>
      <c r="L11" s="5"/>
      <c r="M11" s="166" t="s">
        <v>23</v>
      </c>
      <c r="N11" s="166">
        <v>4</v>
      </c>
      <c r="O11" s="51"/>
      <c r="P11" s="21"/>
      <c r="Q11" s="21"/>
      <c r="R11" s="21"/>
      <c r="S11" s="21"/>
      <c r="T11" s="56"/>
      <c r="U11" s="20"/>
      <c r="V11" s="5"/>
      <c r="W11" s="5"/>
      <c r="X11" s="5"/>
      <c r="Y11" s="5"/>
      <c r="Z11" s="45"/>
      <c r="AA11" s="51"/>
      <c r="AB11" s="21"/>
      <c r="AC11" s="21"/>
      <c r="AD11" s="21"/>
      <c r="AE11" s="21"/>
      <c r="AF11" s="56"/>
    </row>
    <row r="12" spans="1:32" s="9" customFormat="1" ht="30" customHeight="1">
      <c r="A12" s="5">
        <v>5</v>
      </c>
      <c r="B12" s="172"/>
      <c r="C12" s="64" t="s">
        <v>77</v>
      </c>
      <c r="D12" s="128" t="s">
        <v>33</v>
      </c>
      <c r="E12" s="127">
        <f t="shared" si="0"/>
        <v>30</v>
      </c>
      <c r="F12" s="127">
        <f t="shared" si="1"/>
        <v>2</v>
      </c>
      <c r="G12" s="127" t="str">
        <f t="shared" si="2"/>
        <v>ZO</v>
      </c>
      <c r="H12" s="132"/>
      <c r="I12" s="20"/>
      <c r="J12" s="5"/>
      <c r="K12" s="5"/>
      <c r="L12" s="5">
        <v>30</v>
      </c>
      <c r="M12" s="166" t="s">
        <v>21</v>
      </c>
      <c r="N12" s="166">
        <v>2</v>
      </c>
      <c r="O12" s="51"/>
      <c r="P12" s="21"/>
      <c r="Q12" s="21"/>
      <c r="R12" s="21"/>
      <c r="S12" s="21"/>
      <c r="T12" s="56"/>
      <c r="U12" s="20"/>
      <c r="V12" s="5"/>
      <c r="W12" s="5"/>
      <c r="X12" s="5"/>
      <c r="Y12" s="5"/>
      <c r="Z12" s="45"/>
      <c r="AA12" s="51"/>
      <c r="AB12" s="21"/>
      <c r="AC12" s="21"/>
      <c r="AD12" s="21"/>
      <c r="AE12" s="21"/>
      <c r="AF12" s="56"/>
    </row>
    <row r="13" spans="1:32" s="9" customFormat="1" ht="30" customHeight="1">
      <c r="A13" s="5">
        <v>6</v>
      </c>
      <c r="B13" s="172"/>
      <c r="C13" s="64" t="s">
        <v>73</v>
      </c>
      <c r="D13" s="128" t="s">
        <v>34</v>
      </c>
      <c r="E13" s="127">
        <f t="shared" si="0"/>
        <v>30</v>
      </c>
      <c r="F13" s="127">
        <f t="shared" si="1"/>
        <v>3</v>
      </c>
      <c r="G13" s="127" t="str">
        <f t="shared" si="2"/>
        <v>ZO</v>
      </c>
      <c r="H13" s="132"/>
      <c r="I13" s="20"/>
      <c r="J13" s="11">
        <v>30</v>
      </c>
      <c r="K13" s="5"/>
      <c r="L13" s="5"/>
      <c r="M13" s="166" t="s">
        <v>21</v>
      </c>
      <c r="N13" s="166">
        <v>3</v>
      </c>
      <c r="O13" s="51"/>
      <c r="P13" s="21"/>
      <c r="Q13" s="21"/>
      <c r="R13" s="21"/>
      <c r="S13" s="21"/>
      <c r="T13" s="56"/>
      <c r="U13" s="20"/>
      <c r="V13" s="5"/>
      <c r="W13" s="5"/>
      <c r="X13" s="5"/>
      <c r="Y13" s="5"/>
      <c r="Z13" s="45"/>
      <c r="AA13" s="51"/>
      <c r="AB13" s="21"/>
      <c r="AC13" s="21"/>
      <c r="AD13" s="21"/>
      <c r="AE13" s="21"/>
      <c r="AF13" s="56"/>
    </row>
    <row r="14" spans="1:32" s="9" customFormat="1" ht="30" customHeight="1">
      <c r="A14" s="5">
        <v>7</v>
      </c>
      <c r="B14" s="172"/>
      <c r="C14" s="64" t="s">
        <v>81</v>
      </c>
      <c r="D14" s="128" t="s">
        <v>35</v>
      </c>
      <c r="E14" s="127">
        <f t="shared" si="0"/>
        <v>30</v>
      </c>
      <c r="F14" s="127">
        <f t="shared" si="1"/>
        <v>3</v>
      </c>
      <c r="G14" s="127" t="str">
        <f t="shared" si="2"/>
        <v>ZO</v>
      </c>
      <c r="H14" s="129"/>
      <c r="I14" s="30"/>
      <c r="J14" s="29">
        <v>30</v>
      </c>
      <c r="K14" s="28"/>
      <c r="L14" s="28"/>
      <c r="M14" s="166" t="s">
        <v>21</v>
      </c>
      <c r="N14" s="166">
        <v>3</v>
      </c>
      <c r="O14" s="52"/>
      <c r="P14" s="12"/>
      <c r="Q14" s="12"/>
      <c r="R14" s="12"/>
      <c r="S14" s="12"/>
      <c r="T14" s="57"/>
      <c r="U14" s="30"/>
      <c r="V14" s="28"/>
      <c r="W14" s="28"/>
      <c r="X14" s="28"/>
      <c r="Y14" s="28"/>
      <c r="Z14" s="46"/>
      <c r="AA14" s="52"/>
      <c r="AB14" s="12"/>
      <c r="AC14" s="12"/>
      <c r="AD14" s="12"/>
      <c r="AE14" s="12"/>
      <c r="AF14" s="57"/>
    </row>
    <row r="15" spans="1:32" s="9" customFormat="1" ht="30" customHeight="1">
      <c r="A15" s="5">
        <v>8</v>
      </c>
      <c r="B15" s="172"/>
      <c r="C15" s="64" t="s">
        <v>79</v>
      </c>
      <c r="D15" s="128" t="s">
        <v>36</v>
      </c>
      <c r="E15" s="127">
        <f t="shared" si="0"/>
        <v>30</v>
      </c>
      <c r="F15" s="127">
        <f t="shared" si="1"/>
        <v>2</v>
      </c>
      <c r="G15" s="127" t="str">
        <f t="shared" si="2"/>
        <v>ZO</v>
      </c>
      <c r="H15" s="132"/>
      <c r="I15" s="20"/>
      <c r="J15" s="5">
        <v>30</v>
      </c>
      <c r="K15" s="5"/>
      <c r="L15" s="5"/>
      <c r="M15" s="166" t="s">
        <v>21</v>
      </c>
      <c r="N15" s="166">
        <v>2</v>
      </c>
      <c r="O15" s="51"/>
      <c r="P15" s="21"/>
      <c r="Q15" s="21"/>
      <c r="R15" s="21"/>
      <c r="S15" s="21"/>
      <c r="T15" s="56"/>
      <c r="U15" s="20"/>
      <c r="V15" s="5"/>
      <c r="W15" s="5"/>
      <c r="X15" s="5"/>
      <c r="Y15" s="5"/>
      <c r="Z15" s="45"/>
      <c r="AA15" s="51"/>
      <c r="AB15" s="21"/>
      <c r="AC15" s="21"/>
      <c r="AD15" s="21"/>
      <c r="AE15" s="21"/>
      <c r="AF15" s="56"/>
    </row>
    <row r="16" spans="1:32" s="9" customFormat="1" ht="30" customHeight="1">
      <c r="A16" s="5">
        <v>9</v>
      </c>
      <c r="B16" s="172"/>
      <c r="C16" s="1" t="s">
        <v>111</v>
      </c>
      <c r="D16" s="128" t="s">
        <v>37</v>
      </c>
      <c r="E16" s="127">
        <f t="shared" si="0"/>
        <v>30</v>
      </c>
      <c r="F16" s="127">
        <f t="shared" si="1"/>
        <v>4</v>
      </c>
      <c r="G16" s="127" t="str">
        <f t="shared" si="2"/>
        <v>ZO</v>
      </c>
      <c r="H16" s="132"/>
      <c r="I16" s="20"/>
      <c r="J16" s="11"/>
      <c r="K16" s="5"/>
      <c r="L16" s="5"/>
      <c r="M16" s="5"/>
      <c r="N16" s="60"/>
      <c r="O16" s="51"/>
      <c r="P16" s="21">
        <v>30</v>
      </c>
      <c r="Q16" s="21"/>
      <c r="R16" s="21"/>
      <c r="S16" s="21" t="s">
        <v>21</v>
      </c>
      <c r="T16" s="21">
        <v>4</v>
      </c>
      <c r="U16" s="20"/>
      <c r="V16" s="5"/>
      <c r="W16" s="5"/>
      <c r="X16" s="5"/>
      <c r="Y16" s="5"/>
      <c r="Z16" s="45"/>
      <c r="AA16" s="51"/>
      <c r="AB16" s="21"/>
      <c r="AC16" s="21"/>
      <c r="AD16" s="21"/>
      <c r="AE16" s="21"/>
      <c r="AF16" s="56"/>
    </row>
    <row r="17" spans="1:32" s="9" customFormat="1" ht="26.1" customHeight="1">
      <c r="A17" s="5">
        <v>10</v>
      </c>
      <c r="B17" s="172"/>
      <c r="C17" s="64" t="s">
        <v>84</v>
      </c>
      <c r="D17" s="128" t="s">
        <v>38</v>
      </c>
      <c r="E17" s="127">
        <f t="shared" si="0"/>
        <v>45</v>
      </c>
      <c r="F17" s="127">
        <f t="shared" si="1"/>
        <v>4</v>
      </c>
      <c r="G17" s="127" t="str">
        <f t="shared" si="2"/>
        <v>E/ZO</v>
      </c>
      <c r="H17" s="132"/>
      <c r="I17" s="20"/>
      <c r="J17" s="11"/>
      <c r="K17" s="5"/>
      <c r="L17" s="5"/>
      <c r="M17" s="5"/>
      <c r="N17" s="60"/>
      <c r="O17" s="51">
        <v>15</v>
      </c>
      <c r="P17" s="21">
        <v>30</v>
      </c>
      <c r="Q17" s="21"/>
      <c r="R17" s="21"/>
      <c r="S17" s="21" t="s">
        <v>20</v>
      </c>
      <c r="T17" s="21">
        <v>4</v>
      </c>
      <c r="U17" s="20"/>
      <c r="V17" s="5"/>
      <c r="W17" s="5"/>
      <c r="X17" s="5"/>
      <c r="Y17" s="5"/>
      <c r="Z17" s="45"/>
      <c r="AA17" s="51"/>
      <c r="AB17" s="21"/>
      <c r="AC17" s="21"/>
      <c r="AD17" s="21"/>
      <c r="AE17" s="21"/>
      <c r="AF17" s="56"/>
    </row>
    <row r="18" spans="1:32" s="3" customFormat="1" ht="26.1" customHeight="1">
      <c r="A18" s="5">
        <v>11</v>
      </c>
      <c r="B18" s="172"/>
      <c r="C18" s="1" t="s">
        <v>85</v>
      </c>
      <c r="D18" s="128" t="s">
        <v>39</v>
      </c>
      <c r="E18" s="127">
        <f t="shared" si="0"/>
        <v>30</v>
      </c>
      <c r="F18" s="127">
        <f t="shared" si="1"/>
        <v>2</v>
      </c>
      <c r="G18" s="127" t="str">
        <f t="shared" si="2"/>
        <v>ZO</v>
      </c>
      <c r="H18" s="129"/>
      <c r="I18" s="30"/>
      <c r="J18" s="29"/>
      <c r="K18" s="28"/>
      <c r="L18" s="28"/>
      <c r="M18" s="28"/>
      <c r="N18" s="61"/>
      <c r="O18" s="52"/>
      <c r="P18" s="12"/>
      <c r="Q18" s="12"/>
      <c r="R18" s="12">
        <v>30</v>
      </c>
      <c r="S18" s="21" t="s">
        <v>21</v>
      </c>
      <c r="T18" s="21">
        <v>2</v>
      </c>
      <c r="U18" s="30"/>
      <c r="V18" s="28"/>
      <c r="W18" s="28"/>
      <c r="X18" s="28"/>
      <c r="Y18" s="28"/>
      <c r="Z18" s="46"/>
      <c r="AA18" s="52"/>
      <c r="AB18" s="12"/>
      <c r="AC18" s="12"/>
      <c r="AD18" s="12"/>
      <c r="AE18" s="12"/>
      <c r="AF18" s="57"/>
    </row>
    <row r="19" spans="1:32" s="9" customFormat="1" ht="26.1" customHeight="1">
      <c r="A19" s="5">
        <v>12</v>
      </c>
      <c r="B19" s="172"/>
      <c r="C19" s="2" t="s">
        <v>87</v>
      </c>
      <c r="D19" s="128" t="s">
        <v>40</v>
      </c>
      <c r="E19" s="127">
        <f t="shared" si="0"/>
        <v>45</v>
      </c>
      <c r="F19" s="127">
        <f t="shared" si="1"/>
        <v>4</v>
      </c>
      <c r="G19" s="127" t="str">
        <f t="shared" si="2"/>
        <v>E/ZO</v>
      </c>
      <c r="H19" s="132"/>
      <c r="I19" s="20"/>
      <c r="J19" s="5"/>
      <c r="K19" s="5"/>
      <c r="L19" s="5"/>
      <c r="M19" s="5"/>
      <c r="N19" s="60"/>
      <c r="O19" s="51">
        <v>15</v>
      </c>
      <c r="P19" s="21">
        <v>30</v>
      </c>
      <c r="Q19" s="21"/>
      <c r="R19" s="21"/>
      <c r="S19" s="21" t="s">
        <v>20</v>
      </c>
      <c r="T19" s="21">
        <v>4</v>
      </c>
      <c r="U19" s="20"/>
      <c r="V19" s="5"/>
      <c r="W19" s="5"/>
      <c r="X19" s="5"/>
      <c r="Y19" s="5"/>
      <c r="Z19" s="45"/>
      <c r="AA19" s="51"/>
      <c r="AB19" s="21"/>
      <c r="AC19" s="21"/>
      <c r="AD19" s="21"/>
      <c r="AE19" s="21"/>
      <c r="AF19" s="56"/>
    </row>
    <row r="20" spans="1:32" s="9" customFormat="1" ht="26.1" customHeight="1">
      <c r="A20" s="5">
        <v>13</v>
      </c>
      <c r="B20" s="172"/>
      <c r="C20" s="67" t="s">
        <v>112</v>
      </c>
      <c r="D20" s="128" t="s">
        <v>41</v>
      </c>
      <c r="E20" s="127">
        <f t="shared" si="0"/>
        <v>30</v>
      </c>
      <c r="F20" s="127">
        <f t="shared" si="1"/>
        <v>3</v>
      </c>
      <c r="G20" s="127" t="str">
        <f t="shared" si="2"/>
        <v>ZO/ZO</v>
      </c>
      <c r="H20" s="132"/>
      <c r="I20" s="20"/>
      <c r="J20" s="11"/>
      <c r="K20" s="5"/>
      <c r="L20" s="5"/>
      <c r="M20" s="5"/>
      <c r="N20" s="60"/>
      <c r="O20" s="51">
        <v>15</v>
      </c>
      <c r="P20" s="21">
        <v>15</v>
      </c>
      <c r="Q20" s="21"/>
      <c r="R20" s="21"/>
      <c r="S20" s="21" t="s">
        <v>22</v>
      </c>
      <c r="T20" s="21">
        <v>3</v>
      </c>
      <c r="U20" s="20"/>
      <c r="V20" s="5"/>
      <c r="W20" s="5"/>
      <c r="X20" s="5"/>
      <c r="Y20" s="5"/>
      <c r="Z20" s="45"/>
      <c r="AA20" s="51"/>
      <c r="AB20" s="21"/>
      <c r="AC20" s="21"/>
      <c r="AD20" s="21"/>
      <c r="AE20" s="21"/>
      <c r="AF20" s="56"/>
    </row>
    <row r="21" spans="1:32" s="3" customFormat="1" ht="26.1" customHeight="1">
      <c r="A21" s="5">
        <v>14</v>
      </c>
      <c r="B21" s="172"/>
      <c r="C21" s="1" t="s">
        <v>113</v>
      </c>
      <c r="D21" s="128" t="s">
        <v>42</v>
      </c>
      <c r="E21" s="127">
        <f t="shared" si="0"/>
        <v>30</v>
      </c>
      <c r="F21" s="127">
        <f t="shared" si="1"/>
        <v>2</v>
      </c>
      <c r="G21" s="127" t="str">
        <f t="shared" si="2"/>
        <v>ZO</v>
      </c>
      <c r="H21" s="129"/>
      <c r="I21" s="30"/>
      <c r="J21" s="29"/>
      <c r="K21" s="28"/>
      <c r="L21" s="28"/>
      <c r="M21" s="28"/>
      <c r="N21" s="61"/>
      <c r="O21" s="52"/>
      <c r="P21" s="12">
        <v>30</v>
      </c>
      <c r="Q21" s="12"/>
      <c r="R21" s="12"/>
      <c r="S21" s="21" t="s">
        <v>21</v>
      </c>
      <c r="T21" s="21">
        <v>2</v>
      </c>
      <c r="U21" s="30"/>
      <c r="V21" s="28"/>
      <c r="W21" s="28"/>
      <c r="X21" s="28"/>
      <c r="Y21" s="28"/>
      <c r="Z21" s="46"/>
      <c r="AA21" s="52"/>
      <c r="AB21" s="12"/>
      <c r="AC21" s="12"/>
      <c r="AD21" s="12"/>
      <c r="AE21" s="12"/>
      <c r="AF21" s="57"/>
    </row>
    <row r="22" spans="1:32" s="9" customFormat="1" ht="26.1" customHeight="1">
      <c r="A22" s="5">
        <v>15</v>
      </c>
      <c r="B22" s="172"/>
      <c r="C22" s="2" t="s">
        <v>82</v>
      </c>
      <c r="D22" s="128" t="s">
        <v>43</v>
      </c>
      <c r="E22" s="127">
        <f t="shared" si="0"/>
        <v>30</v>
      </c>
      <c r="F22" s="127">
        <f t="shared" si="1"/>
        <v>2</v>
      </c>
      <c r="G22" s="127" t="str">
        <f t="shared" si="2"/>
        <v>ZO/ZO</v>
      </c>
      <c r="H22" s="132"/>
      <c r="I22" s="20"/>
      <c r="J22" s="5"/>
      <c r="K22" s="5"/>
      <c r="L22" s="5"/>
      <c r="M22" s="5"/>
      <c r="N22" s="60"/>
      <c r="O22" s="51">
        <v>15</v>
      </c>
      <c r="P22" s="21">
        <v>15</v>
      </c>
      <c r="Q22" s="21"/>
      <c r="R22" s="21"/>
      <c r="S22" s="21" t="s">
        <v>22</v>
      </c>
      <c r="T22" s="21">
        <v>2</v>
      </c>
      <c r="U22" s="20"/>
      <c r="V22" s="5"/>
      <c r="W22" s="5"/>
      <c r="X22" s="5"/>
      <c r="Y22" s="5"/>
      <c r="Z22" s="45"/>
      <c r="AA22" s="51"/>
      <c r="AB22" s="21"/>
      <c r="AC22" s="21"/>
      <c r="AD22" s="21"/>
      <c r="AE22" s="21"/>
      <c r="AF22" s="56"/>
    </row>
    <row r="23" spans="1:32" s="3" customFormat="1" ht="26.1" customHeight="1">
      <c r="A23" s="5">
        <v>16</v>
      </c>
      <c r="B23" s="172"/>
      <c r="C23" s="2" t="s">
        <v>83</v>
      </c>
      <c r="D23" s="128" t="s">
        <v>44</v>
      </c>
      <c r="E23" s="127">
        <f t="shared" si="0"/>
        <v>30</v>
      </c>
      <c r="F23" s="127">
        <f t="shared" si="1"/>
        <v>2</v>
      </c>
      <c r="G23" s="127" t="str">
        <f t="shared" si="2"/>
        <v>ZO</v>
      </c>
      <c r="H23" s="129"/>
      <c r="I23" s="30"/>
      <c r="J23" s="29"/>
      <c r="K23" s="28"/>
      <c r="L23" s="28"/>
      <c r="M23" s="28"/>
      <c r="N23" s="61"/>
      <c r="O23" s="52"/>
      <c r="P23" s="12">
        <v>30</v>
      </c>
      <c r="Q23" s="12"/>
      <c r="R23" s="12"/>
      <c r="S23" s="21" t="s">
        <v>21</v>
      </c>
      <c r="T23" s="21">
        <v>2</v>
      </c>
      <c r="U23" s="30"/>
      <c r="V23" s="28"/>
      <c r="W23" s="28"/>
      <c r="X23" s="28"/>
      <c r="Y23" s="28"/>
      <c r="Z23" s="46"/>
      <c r="AA23" s="52"/>
      <c r="AB23" s="12"/>
      <c r="AC23" s="12"/>
      <c r="AD23" s="12"/>
      <c r="AE23" s="12"/>
      <c r="AF23" s="57"/>
    </row>
    <row r="24" spans="1:32" s="9" customFormat="1" ht="26.1" customHeight="1">
      <c r="A24" s="5">
        <v>17</v>
      </c>
      <c r="B24" s="172"/>
      <c r="C24" s="2" t="s">
        <v>114</v>
      </c>
      <c r="D24" s="128" t="s">
        <v>45</v>
      </c>
      <c r="E24" s="127">
        <f t="shared" si="0"/>
        <v>30</v>
      </c>
      <c r="F24" s="127">
        <f t="shared" si="1"/>
        <v>4</v>
      </c>
      <c r="G24" s="127" t="str">
        <f t="shared" si="2"/>
        <v>E/ZO</v>
      </c>
      <c r="H24" s="132"/>
      <c r="I24" s="20"/>
      <c r="J24" s="31"/>
      <c r="K24" s="32"/>
      <c r="L24" s="32"/>
      <c r="M24" s="32"/>
      <c r="N24" s="62"/>
      <c r="O24" s="53"/>
      <c r="P24" s="41"/>
      <c r="Q24" s="41"/>
      <c r="R24" s="41"/>
      <c r="S24" s="41"/>
      <c r="T24" s="58"/>
      <c r="U24" s="33">
        <v>15</v>
      </c>
      <c r="V24" s="32">
        <v>15</v>
      </c>
      <c r="W24" s="32"/>
      <c r="X24" s="32"/>
      <c r="Y24" s="166" t="s">
        <v>20</v>
      </c>
      <c r="Z24" s="47">
        <v>4</v>
      </c>
      <c r="AA24" s="53"/>
      <c r="AB24" s="41"/>
      <c r="AC24" s="41"/>
      <c r="AD24" s="41"/>
      <c r="AE24" s="41"/>
      <c r="AF24" s="58"/>
    </row>
    <row r="25" spans="1:32" s="9" customFormat="1" ht="26.1" customHeight="1">
      <c r="A25" s="5">
        <v>18</v>
      </c>
      <c r="B25" s="172"/>
      <c r="C25" s="2" t="s">
        <v>115</v>
      </c>
      <c r="D25" s="128" t="s">
        <v>46</v>
      </c>
      <c r="E25" s="127">
        <f t="shared" si="0"/>
        <v>30</v>
      </c>
      <c r="F25" s="127">
        <f t="shared" si="1"/>
        <v>4</v>
      </c>
      <c r="G25" s="127" t="str">
        <f t="shared" si="2"/>
        <v>ZO</v>
      </c>
      <c r="H25" s="132"/>
      <c r="I25" s="20"/>
      <c r="J25" s="31"/>
      <c r="K25" s="32"/>
      <c r="L25" s="32"/>
      <c r="M25" s="32"/>
      <c r="N25" s="62"/>
      <c r="O25" s="53"/>
      <c r="P25" s="41"/>
      <c r="Q25" s="41"/>
      <c r="R25" s="41"/>
      <c r="S25" s="41"/>
      <c r="T25" s="58"/>
      <c r="U25" s="33"/>
      <c r="V25" s="32"/>
      <c r="W25" s="32"/>
      <c r="X25" s="32"/>
      <c r="Y25" s="32"/>
      <c r="Z25" s="47"/>
      <c r="AA25" s="53">
        <v>30</v>
      </c>
      <c r="AB25" s="41"/>
      <c r="AC25" s="41"/>
      <c r="AD25" s="41"/>
      <c r="AE25" s="41" t="s">
        <v>21</v>
      </c>
      <c r="AF25" s="58">
        <v>4</v>
      </c>
    </row>
    <row r="26" spans="1:32" s="9" customFormat="1" ht="26.1" customHeight="1">
      <c r="A26" s="5">
        <v>19</v>
      </c>
      <c r="B26" s="172"/>
      <c r="C26" s="2" t="s">
        <v>102</v>
      </c>
      <c r="D26" s="128" t="s">
        <v>47</v>
      </c>
      <c r="E26" s="127">
        <f t="shared" si="0"/>
        <v>30</v>
      </c>
      <c r="F26" s="127">
        <f t="shared" si="1"/>
        <v>3</v>
      </c>
      <c r="G26" s="127" t="str">
        <f t="shared" si="2"/>
        <v>ZO</v>
      </c>
      <c r="H26" s="132"/>
      <c r="I26" s="20"/>
      <c r="J26" s="31"/>
      <c r="K26" s="32"/>
      <c r="L26" s="32"/>
      <c r="M26" s="32"/>
      <c r="N26" s="62"/>
      <c r="O26" s="53"/>
      <c r="P26" s="41"/>
      <c r="Q26" s="41"/>
      <c r="R26" s="41"/>
      <c r="S26" s="41"/>
      <c r="T26" s="58"/>
      <c r="U26" s="33"/>
      <c r="V26" s="32"/>
      <c r="W26" s="32"/>
      <c r="X26" s="32"/>
      <c r="Y26" s="32"/>
      <c r="Z26" s="47"/>
      <c r="AA26" s="53">
        <v>30</v>
      </c>
      <c r="AB26" s="41"/>
      <c r="AC26" s="41"/>
      <c r="AD26" s="41"/>
      <c r="AE26" s="41" t="s">
        <v>21</v>
      </c>
      <c r="AF26" s="58">
        <v>3</v>
      </c>
    </row>
    <row r="27" spans="1:32" s="9" customFormat="1" ht="26.1" customHeight="1">
      <c r="A27" s="5">
        <v>20</v>
      </c>
      <c r="B27" s="172"/>
      <c r="C27" s="2" t="s">
        <v>78</v>
      </c>
      <c r="D27" s="128" t="s">
        <v>48</v>
      </c>
      <c r="E27" s="127">
        <f t="shared" si="0"/>
        <v>30</v>
      </c>
      <c r="F27" s="127">
        <f t="shared" si="1"/>
        <v>5</v>
      </c>
      <c r="G27" s="127" t="str">
        <f t="shared" si="2"/>
        <v/>
      </c>
      <c r="H27" s="132"/>
      <c r="I27" s="20"/>
      <c r="J27" s="31"/>
      <c r="K27" s="32"/>
      <c r="L27" s="32">
        <v>30</v>
      </c>
      <c r="M27" s="32"/>
      <c r="N27" s="62">
        <v>5</v>
      </c>
      <c r="O27" s="53"/>
      <c r="P27" s="41"/>
      <c r="Q27" s="41"/>
      <c r="R27" s="41"/>
      <c r="S27" s="41"/>
      <c r="T27" s="58"/>
      <c r="U27" s="33"/>
      <c r="V27" s="32"/>
      <c r="W27" s="32"/>
      <c r="X27" s="32"/>
      <c r="Y27" s="32"/>
      <c r="Z27" s="47"/>
      <c r="AA27" s="53"/>
      <c r="AB27" s="41"/>
      <c r="AC27" s="41"/>
      <c r="AD27" s="41"/>
      <c r="AE27" s="41"/>
      <c r="AF27" s="58"/>
    </row>
    <row r="28" spans="1:32" s="9" customFormat="1" ht="26.1" customHeight="1">
      <c r="A28" s="5">
        <v>21</v>
      </c>
      <c r="B28" s="172"/>
      <c r="C28" s="2" t="s">
        <v>86</v>
      </c>
      <c r="D28" s="128" t="s">
        <v>49</v>
      </c>
      <c r="E28" s="127">
        <f t="shared" si="0"/>
        <v>30</v>
      </c>
      <c r="F28" s="127">
        <f t="shared" si="1"/>
        <v>5</v>
      </c>
      <c r="G28" s="127" t="str">
        <f t="shared" si="2"/>
        <v/>
      </c>
      <c r="H28" s="132"/>
      <c r="I28" s="20"/>
      <c r="J28" s="31"/>
      <c r="K28" s="32"/>
      <c r="L28" s="32"/>
      <c r="M28" s="32"/>
      <c r="N28" s="62"/>
      <c r="O28" s="53"/>
      <c r="P28" s="41"/>
      <c r="Q28" s="41"/>
      <c r="R28" s="41">
        <v>30</v>
      </c>
      <c r="S28" s="41"/>
      <c r="T28" s="58">
        <v>5</v>
      </c>
      <c r="U28" s="33"/>
      <c r="V28" s="32"/>
      <c r="W28" s="32"/>
      <c r="X28" s="32"/>
      <c r="Y28" s="32"/>
      <c r="Z28" s="47"/>
      <c r="AA28" s="53"/>
      <c r="AB28" s="41"/>
      <c r="AC28" s="41"/>
      <c r="AD28" s="41"/>
      <c r="AE28" s="41"/>
      <c r="AF28" s="58"/>
    </row>
    <row r="29" spans="1:32" s="9" customFormat="1" ht="26.1" customHeight="1">
      <c r="A29" s="5">
        <v>22</v>
      </c>
      <c r="B29" s="172"/>
      <c r="C29" s="67" t="s">
        <v>88</v>
      </c>
      <c r="D29" s="128" t="s">
        <v>50</v>
      </c>
      <c r="E29" s="127">
        <f t="shared" si="0"/>
        <v>30</v>
      </c>
      <c r="F29" s="127">
        <f t="shared" si="1"/>
        <v>5</v>
      </c>
      <c r="G29" s="127" t="str">
        <f t="shared" si="2"/>
        <v/>
      </c>
      <c r="H29" s="132"/>
      <c r="I29" s="20"/>
      <c r="J29" s="11"/>
      <c r="K29" s="5"/>
      <c r="L29" s="5"/>
      <c r="M29" s="5"/>
      <c r="N29" s="60"/>
      <c r="O29" s="51"/>
      <c r="P29" s="21"/>
      <c r="Q29" s="21"/>
      <c r="R29" s="21"/>
      <c r="S29" s="21"/>
      <c r="T29" s="56"/>
      <c r="U29" s="20"/>
      <c r="V29" s="5"/>
      <c r="W29" s="5"/>
      <c r="X29" s="5">
        <v>30</v>
      </c>
      <c r="Y29" s="5"/>
      <c r="Z29" s="45">
        <v>5</v>
      </c>
      <c r="AA29" s="51"/>
      <c r="AB29" s="21"/>
      <c r="AC29" s="21"/>
      <c r="AD29" s="21"/>
      <c r="AE29" s="21"/>
      <c r="AF29" s="56"/>
    </row>
    <row r="30" spans="1:32" s="9" customFormat="1" ht="26.1" customHeight="1">
      <c r="A30" s="5">
        <v>23</v>
      </c>
      <c r="B30" s="172"/>
      <c r="C30" s="64" t="s">
        <v>101</v>
      </c>
      <c r="D30" s="128" t="s">
        <v>51</v>
      </c>
      <c r="E30" s="127">
        <f t="shared" si="0"/>
        <v>30</v>
      </c>
      <c r="F30" s="127">
        <f t="shared" si="1"/>
        <v>8</v>
      </c>
      <c r="G30" s="127" t="str">
        <f t="shared" si="2"/>
        <v/>
      </c>
      <c r="H30" s="132"/>
      <c r="I30" s="20"/>
      <c r="J30" s="5"/>
      <c r="K30" s="5"/>
      <c r="L30" s="5"/>
      <c r="M30" s="5"/>
      <c r="N30" s="60"/>
      <c r="O30" s="51"/>
      <c r="P30" s="21"/>
      <c r="Q30" s="21"/>
      <c r="R30" s="21"/>
      <c r="S30" s="21"/>
      <c r="T30" s="56"/>
      <c r="U30" s="20"/>
      <c r="V30" s="5"/>
      <c r="W30" s="5"/>
      <c r="X30" s="5"/>
      <c r="Y30" s="5"/>
      <c r="Z30" s="45"/>
      <c r="AA30" s="51"/>
      <c r="AB30" s="21"/>
      <c r="AC30" s="21"/>
      <c r="AD30" s="21">
        <v>30</v>
      </c>
      <c r="AE30" s="21"/>
      <c r="AF30" s="56">
        <v>8</v>
      </c>
    </row>
    <row r="31" spans="1:32" s="10" customFormat="1" ht="26.1" customHeight="1" thickBot="1">
      <c r="A31" s="133">
        <v>24</v>
      </c>
      <c r="B31" s="173"/>
      <c r="C31" s="78" t="s">
        <v>116</v>
      </c>
      <c r="D31" s="134" t="s">
        <v>19</v>
      </c>
      <c r="E31" s="135">
        <f t="shared" si="0"/>
        <v>30</v>
      </c>
      <c r="F31" s="135">
        <f t="shared" si="1"/>
        <v>2</v>
      </c>
      <c r="G31" s="135" t="str">
        <f t="shared" si="2"/>
        <v/>
      </c>
      <c r="H31" s="136"/>
      <c r="I31" s="137"/>
      <c r="J31" s="138"/>
      <c r="K31" s="133">
        <v>30</v>
      </c>
      <c r="L31" s="133"/>
      <c r="M31" s="133"/>
      <c r="N31" s="139">
        <v>2</v>
      </c>
      <c r="O31" s="140"/>
      <c r="P31" s="141"/>
      <c r="Q31" s="141"/>
      <c r="R31" s="141"/>
      <c r="S31" s="141"/>
      <c r="T31" s="142"/>
      <c r="U31" s="137"/>
      <c r="V31" s="133"/>
      <c r="W31" s="133"/>
      <c r="X31" s="133"/>
      <c r="Y31" s="133"/>
      <c r="Z31" s="143"/>
      <c r="AA31" s="140"/>
      <c r="AB31" s="141"/>
      <c r="AC31" s="141"/>
      <c r="AD31" s="141"/>
      <c r="AE31" s="141"/>
      <c r="AF31" s="142"/>
    </row>
    <row r="32" spans="1:32" s="3" customFormat="1" ht="30" customHeight="1">
      <c r="A32" s="144">
        <v>1</v>
      </c>
      <c r="B32" s="174" t="s">
        <v>71</v>
      </c>
      <c r="C32" s="145" t="s">
        <v>95</v>
      </c>
      <c r="D32" s="146" t="s">
        <v>52</v>
      </c>
      <c r="E32" s="147">
        <f t="shared" si="0"/>
        <v>30</v>
      </c>
      <c r="F32" s="147">
        <f t="shared" si="1"/>
        <v>4</v>
      </c>
      <c r="G32" s="147" t="str">
        <f t="shared" si="2"/>
        <v>ZO</v>
      </c>
      <c r="H32" s="148"/>
      <c r="I32" s="149"/>
      <c r="J32" s="150"/>
      <c r="K32" s="144"/>
      <c r="L32" s="144"/>
      <c r="M32" s="151"/>
      <c r="N32" s="152"/>
      <c r="O32" s="153"/>
      <c r="P32" s="154"/>
      <c r="Q32" s="154"/>
      <c r="R32" s="154"/>
      <c r="S32" s="154"/>
      <c r="T32" s="155"/>
      <c r="U32" s="149"/>
      <c r="V32" s="144">
        <v>30</v>
      </c>
      <c r="W32" s="144"/>
      <c r="X32" s="144"/>
      <c r="Y32" s="167" t="s">
        <v>21</v>
      </c>
      <c r="Z32" s="168">
        <v>4</v>
      </c>
      <c r="AA32" s="153"/>
      <c r="AB32" s="154"/>
      <c r="AC32" s="154"/>
      <c r="AD32" s="154"/>
      <c r="AE32" s="154"/>
      <c r="AF32" s="155"/>
    </row>
    <row r="33" spans="1:32" s="3" customFormat="1" ht="30" customHeight="1">
      <c r="A33" s="35">
        <v>2</v>
      </c>
      <c r="B33" s="175"/>
      <c r="C33" s="64" t="s">
        <v>96</v>
      </c>
      <c r="D33" s="128" t="s">
        <v>53</v>
      </c>
      <c r="E33" s="127">
        <f t="shared" si="0"/>
        <v>30</v>
      </c>
      <c r="F33" s="127">
        <f t="shared" si="1"/>
        <v>3</v>
      </c>
      <c r="G33" s="127" t="str">
        <f t="shared" si="2"/>
        <v>ZO</v>
      </c>
      <c r="H33" s="129"/>
      <c r="I33" s="30"/>
      <c r="J33" s="29"/>
      <c r="K33" s="28"/>
      <c r="L33" s="28"/>
      <c r="M33" s="28"/>
      <c r="N33" s="61"/>
      <c r="O33" s="52"/>
      <c r="P33" s="12"/>
      <c r="Q33" s="12"/>
      <c r="R33" s="12"/>
      <c r="S33" s="12"/>
      <c r="T33" s="57"/>
      <c r="U33" s="30"/>
      <c r="V33" s="28">
        <v>30</v>
      </c>
      <c r="W33" s="28"/>
      <c r="X33" s="28"/>
      <c r="Y33" s="166" t="s">
        <v>21</v>
      </c>
      <c r="Z33" s="166">
        <v>3</v>
      </c>
      <c r="AA33" s="52"/>
      <c r="AB33" s="12"/>
      <c r="AC33" s="12"/>
      <c r="AD33" s="12"/>
      <c r="AE33" s="12"/>
      <c r="AF33" s="57"/>
    </row>
    <row r="34" spans="1:32" s="3" customFormat="1" ht="30" customHeight="1">
      <c r="A34" s="35">
        <v>3</v>
      </c>
      <c r="B34" s="175"/>
      <c r="C34" s="64" t="s">
        <v>98</v>
      </c>
      <c r="D34" s="128" t="s">
        <v>54</v>
      </c>
      <c r="E34" s="127">
        <f t="shared" si="0"/>
        <v>30</v>
      </c>
      <c r="F34" s="127">
        <f t="shared" si="1"/>
        <v>4</v>
      </c>
      <c r="G34" s="127" t="str">
        <f t="shared" si="2"/>
        <v>E</v>
      </c>
      <c r="H34" s="129"/>
      <c r="I34" s="30"/>
      <c r="J34" s="29"/>
      <c r="K34" s="28"/>
      <c r="L34" s="28"/>
      <c r="M34" s="28"/>
      <c r="N34" s="61"/>
      <c r="O34" s="52"/>
      <c r="P34" s="12"/>
      <c r="Q34" s="12"/>
      <c r="R34" s="12"/>
      <c r="S34" s="12"/>
      <c r="T34" s="57"/>
      <c r="U34" s="30">
        <v>30</v>
      </c>
      <c r="V34" s="28"/>
      <c r="W34" s="28"/>
      <c r="X34" s="28"/>
      <c r="Y34" s="166" t="s">
        <v>23</v>
      </c>
      <c r="Z34" s="166">
        <v>4</v>
      </c>
      <c r="AA34" s="52"/>
      <c r="AB34" s="12"/>
      <c r="AC34" s="12"/>
      <c r="AD34" s="12"/>
      <c r="AE34" s="12"/>
      <c r="AF34" s="57"/>
    </row>
    <row r="35" spans="1:32" s="3" customFormat="1" ht="30" customHeight="1">
      <c r="A35" s="35">
        <v>4</v>
      </c>
      <c r="B35" s="175"/>
      <c r="C35" s="64" t="s">
        <v>100</v>
      </c>
      <c r="D35" s="128" t="s">
        <v>55</v>
      </c>
      <c r="E35" s="127">
        <f t="shared" si="0"/>
        <v>30</v>
      </c>
      <c r="F35" s="127">
        <f t="shared" si="1"/>
        <v>3</v>
      </c>
      <c r="G35" s="127" t="str">
        <f t="shared" si="2"/>
        <v>ZO</v>
      </c>
      <c r="H35" s="129"/>
      <c r="I35" s="30"/>
      <c r="J35" s="29"/>
      <c r="K35" s="28"/>
      <c r="L35" s="28"/>
      <c r="M35" s="28"/>
      <c r="N35" s="61"/>
      <c r="O35" s="52"/>
      <c r="P35" s="12"/>
      <c r="Q35" s="12"/>
      <c r="R35" s="12"/>
      <c r="S35" s="12"/>
      <c r="T35" s="57"/>
      <c r="U35" s="30"/>
      <c r="V35" s="28">
        <v>30</v>
      </c>
      <c r="W35" s="28"/>
      <c r="X35" s="28"/>
      <c r="Y35" s="169" t="s">
        <v>21</v>
      </c>
      <c r="Z35" s="169">
        <v>3</v>
      </c>
      <c r="AA35" s="52"/>
      <c r="AB35" s="12"/>
      <c r="AC35" s="12"/>
      <c r="AD35" s="12"/>
      <c r="AE35" s="12"/>
      <c r="AF35" s="57"/>
    </row>
    <row r="36" spans="1:32" s="3" customFormat="1" ht="30" customHeight="1">
      <c r="A36" s="35">
        <v>5</v>
      </c>
      <c r="B36" s="175"/>
      <c r="C36" s="64" t="s">
        <v>97</v>
      </c>
      <c r="D36" s="128" t="s">
        <v>56</v>
      </c>
      <c r="E36" s="127">
        <f t="shared" si="0"/>
        <v>30</v>
      </c>
      <c r="F36" s="127">
        <f t="shared" si="1"/>
        <v>4</v>
      </c>
      <c r="G36" s="127" t="str">
        <f t="shared" si="2"/>
        <v>E/ZO</v>
      </c>
      <c r="H36" s="129"/>
      <c r="I36" s="30"/>
      <c r="J36" s="29"/>
      <c r="K36" s="28"/>
      <c r="L36" s="28"/>
      <c r="M36" s="28"/>
      <c r="N36" s="61"/>
      <c r="O36" s="52"/>
      <c r="P36" s="12"/>
      <c r="Q36" s="12"/>
      <c r="R36" s="12"/>
      <c r="S36" s="12"/>
      <c r="T36" s="57"/>
      <c r="U36" s="30">
        <v>15</v>
      </c>
      <c r="V36" s="28">
        <v>15</v>
      </c>
      <c r="W36" s="28"/>
      <c r="X36" s="28"/>
      <c r="Y36" s="166" t="s">
        <v>20</v>
      </c>
      <c r="Z36" s="166">
        <v>4</v>
      </c>
      <c r="AA36" s="52"/>
      <c r="AB36" s="12"/>
      <c r="AC36" s="12"/>
      <c r="AD36" s="12"/>
      <c r="AE36" s="12"/>
      <c r="AF36" s="57"/>
    </row>
    <row r="37" spans="1:32" s="3" customFormat="1" ht="30" customHeight="1">
      <c r="A37" s="35">
        <v>6</v>
      </c>
      <c r="B37" s="175"/>
      <c r="C37" s="64" t="s">
        <v>99</v>
      </c>
      <c r="D37" s="128" t="s">
        <v>57</v>
      </c>
      <c r="E37" s="127">
        <f t="shared" si="0"/>
        <v>30</v>
      </c>
      <c r="F37" s="127">
        <f t="shared" si="1"/>
        <v>4</v>
      </c>
      <c r="G37" s="127" t="str">
        <f t="shared" si="2"/>
        <v>ZO</v>
      </c>
      <c r="H37" s="129"/>
      <c r="I37" s="30"/>
      <c r="J37" s="29"/>
      <c r="K37" s="28"/>
      <c r="L37" s="28"/>
      <c r="M37" s="28"/>
      <c r="N37" s="61"/>
      <c r="O37" s="52"/>
      <c r="P37" s="12"/>
      <c r="Q37" s="12"/>
      <c r="R37" s="12"/>
      <c r="S37" s="12"/>
      <c r="T37" s="57"/>
      <c r="U37" s="30"/>
      <c r="V37" s="28">
        <v>30</v>
      </c>
      <c r="W37" s="28"/>
      <c r="X37" s="28"/>
      <c r="Y37" s="166" t="s">
        <v>21</v>
      </c>
      <c r="Z37" s="166">
        <v>4</v>
      </c>
      <c r="AA37" s="52"/>
      <c r="AB37" s="12"/>
      <c r="AC37" s="12"/>
      <c r="AD37" s="12"/>
      <c r="AE37" s="12"/>
      <c r="AF37" s="57"/>
    </row>
    <row r="38" spans="1:32" s="3" customFormat="1" ht="30" customHeight="1">
      <c r="A38" s="35">
        <v>7</v>
      </c>
      <c r="B38" s="175"/>
      <c r="C38" s="64" t="s">
        <v>108</v>
      </c>
      <c r="D38" s="128" t="s">
        <v>58</v>
      </c>
      <c r="E38" s="127">
        <f t="shared" si="0"/>
        <v>30</v>
      </c>
      <c r="F38" s="127">
        <f t="shared" si="1"/>
        <v>4</v>
      </c>
      <c r="G38" s="127" t="str">
        <f t="shared" si="2"/>
        <v>E/ZO</v>
      </c>
      <c r="H38" s="129"/>
      <c r="I38" s="30"/>
      <c r="J38" s="29"/>
      <c r="K38" s="28"/>
      <c r="L38" s="28"/>
      <c r="M38" s="28"/>
      <c r="N38" s="61"/>
      <c r="O38" s="52"/>
      <c r="P38" s="12"/>
      <c r="Q38" s="12"/>
      <c r="R38" s="12"/>
      <c r="S38" s="12"/>
      <c r="T38" s="57"/>
      <c r="U38" s="30"/>
      <c r="V38" s="28"/>
      <c r="W38" s="28"/>
      <c r="X38" s="28"/>
      <c r="Y38" s="28"/>
      <c r="Z38" s="46"/>
      <c r="AA38" s="52">
        <v>15</v>
      </c>
      <c r="AB38" s="12">
        <v>15</v>
      </c>
      <c r="AC38" s="12"/>
      <c r="AD38" s="12"/>
      <c r="AE38" s="12" t="s">
        <v>20</v>
      </c>
      <c r="AF38" s="57">
        <v>4</v>
      </c>
    </row>
    <row r="39" spans="1:32" s="3" customFormat="1" ht="30" customHeight="1">
      <c r="A39" s="35">
        <v>8</v>
      </c>
      <c r="B39" s="175"/>
      <c r="C39" s="1" t="s">
        <v>107</v>
      </c>
      <c r="D39" s="128" t="s">
        <v>59</v>
      </c>
      <c r="E39" s="127">
        <f t="shared" si="0"/>
        <v>30</v>
      </c>
      <c r="F39" s="127">
        <f t="shared" si="1"/>
        <v>4</v>
      </c>
      <c r="G39" s="127" t="str">
        <f t="shared" si="2"/>
        <v>ZO</v>
      </c>
      <c r="H39" s="129"/>
      <c r="I39" s="30"/>
      <c r="J39" s="29"/>
      <c r="K39" s="28"/>
      <c r="L39" s="28"/>
      <c r="M39" s="28"/>
      <c r="N39" s="61"/>
      <c r="O39" s="52"/>
      <c r="P39" s="12"/>
      <c r="Q39" s="12"/>
      <c r="R39" s="12"/>
      <c r="S39" s="12"/>
      <c r="T39" s="57"/>
      <c r="U39" s="30"/>
      <c r="V39" s="28"/>
      <c r="W39" s="28"/>
      <c r="X39" s="28"/>
      <c r="Y39" s="28"/>
      <c r="Z39" s="46"/>
      <c r="AA39" s="52"/>
      <c r="AB39" s="12">
        <v>30</v>
      </c>
      <c r="AC39" s="12"/>
      <c r="AD39" s="12"/>
      <c r="AE39" s="12" t="s">
        <v>21</v>
      </c>
      <c r="AF39" s="57">
        <v>4</v>
      </c>
    </row>
    <row r="40" spans="1:32" s="3" customFormat="1" ht="30" customHeight="1">
      <c r="A40" s="35">
        <v>9</v>
      </c>
      <c r="B40" s="175"/>
      <c r="C40" s="64" t="s">
        <v>110</v>
      </c>
      <c r="D40" s="128" t="s">
        <v>60</v>
      </c>
      <c r="E40" s="127">
        <f t="shared" si="0"/>
        <v>30</v>
      </c>
      <c r="F40" s="127">
        <f t="shared" si="1"/>
        <v>3</v>
      </c>
      <c r="G40" s="127" t="str">
        <f t="shared" si="2"/>
        <v>ZO</v>
      </c>
      <c r="H40" s="129"/>
      <c r="I40" s="30"/>
      <c r="J40" s="29"/>
      <c r="K40" s="28"/>
      <c r="L40" s="28"/>
      <c r="M40" s="28"/>
      <c r="N40" s="61"/>
      <c r="O40" s="52"/>
      <c r="P40" s="12"/>
      <c r="Q40" s="12"/>
      <c r="R40" s="12"/>
      <c r="S40" s="12"/>
      <c r="T40" s="57"/>
      <c r="U40" s="30"/>
      <c r="V40" s="28"/>
      <c r="W40" s="28"/>
      <c r="X40" s="28"/>
      <c r="Y40" s="28"/>
      <c r="Z40" s="46"/>
      <c r="AA40" s="52"/>
      <c r="AB40" s="12"/>
      <c r="AC40" s="12"/>
      <c r="AD40" s="12">
        <v>30</v>
      </c>
      <c r="AE40" s="12" t="s">
        <v>21</v>
      </c>
      <c r="AF40" s="57">
        <v>3</v>
      </c>
    </row>
    <row r="41" spans="1:32" s="3" customFormat="1" ht="30" customHeight="1" thickBot="1">
      <c r="A41" s="156">
        <v>10</v>
      </c>
      <c r="B41" s="176"/>
      <c r="C41" s="157" t="s">
        <v>109</v>
      </c>
      <c r="D41" s="134" t="s">
        <v>61</v>
      </c>
      <c r="E41" s="135">
        <f t="shared" si="0"/>
        <v>30</v>
      </c>
      <c r="F41" s="135">
        <f t="shared" si="1"/>
        <v>4</v>
      </c>
      <c r="G41" s="135" t="str">
        <f t="shared" si="2"/>
        <v>ZO</v>
      </c>
      <c r="H41" s="79"/>
      <c r="I41" s="158"/>
      <c r="J41" s="159"/>
      <c r="K41" s="156"/>
      <c r="L41" s="156"/>
      <c r="M41" s="156"/>
      <c r="N41" s="160"/>
      <c r="O41" s="161"/>
      <c r="P41" s="162"/>
      <c r="Q41" s="162"/>
      <c r="R41" s="162"/>
      <c r="S41" s="162"/>
      <c r="T41" s="163"/>
      <c r="U41" s="158"/>
      <c r="V41" s="156"/>
      <c r="W41" s="156"/>
      <c r="X41" s="156"/>
      <c r="Y41" s="156"/>
      <c r="Z41" s="164"/>
      <c r="AA41" s="161"/>
      <c r="AB41" s="162">
        <v>30</v>
      </c>
      <c r="AC41" s="162"/>
      <c r="AD41" s="162"/>
      <c r="AE41" s="162" t="s">
        <v>21</v>
      </c>
      <c r="AF41" s="163">
        <v>4</v>
      </c>
    </row>
    <row r="42" spans="1:32" s="3" customFormat="1" ht="30" customHeight="1">
      <c r="A42" s="144">
        <v>1</v>
      </c>
      <c r="B42" s="177" t="s">
        <v>72</v>
      </c>
      <c r="C42" s="165" t="s">
        <v>91</v>
      </c>
      <c r="D42" s="146" t="s">
        <v>62</v>
      </c>
      <c r="E42" s="147">
        <f t="shared" si="0"/>
        <v>30</v>
      </c>
      <c r="F42" s="147">
        <f t="shared" si="1"/>
        <v>4</v>
      </c>
      <c r="G42" s="147" t="str">
        <f t="shared" si="2"/>
        <v>E</v>
      </c>
      <c r="H42" s="148"/>
      <c r="I42" s="149"/>
      <c r="J42" s="150"/>
      <c r="K42" s="144"/>
      <c r="L42" s="144"/>
      <c r="M42" s="144"/>
      <c r="N42" s="152"/>
      <c r="O42" s="153"/>
      <c r="P42" s="154"/>
      <c r="Q42" s="154"/>
      <c r="R42" s="154"/>
      <c r="S42" s="154"/>
      <c r="T42" s="155"/>
      <c r="U42" s="149">
        <v>30</v>
      </c>
      <c r="V42" s="144"/>
      <c r="W42" s="144"/>
      <c r="X42" s="144"/>
      <c r="Y42" s="170" t="s">
        <v>23</v>
      </c>
      <c r="Z42" s="170">
        <v>4</v>
      </c>
      <c r="AA42" s="153"/>
      <c r="AB42" s="154"/>
      <c r="AC42" s="154"/>
      <c r="AD42" s="154"/>
      <c r="AE42" s="154"/>
      <c r="AF42" s="155"/>
    </row>
    <row r="43" spans="1:32" s="3" customFormat="1" ht="30" customHeight="1">
      <c r="A43" s="35">
        <v>2</v>
      </c>
      <c r="B43" s="178"/>
      <c r="C43" s="64" t="s">
        <v>92</v>
      </c>
      <c r="D43" s="128" t="s">
        <v>63</v>
      </c>
      <c r="E43" s="127">
        <f t="shared" si="0"/>
        <v>30</v>
      </c>
      <c r="F43" s="127">
        <f t="shared" si="1"/>
        <v>3</v>
      </c>
      <c r="G43" s="127" t="str">
        <f t="shared" si="2"/>
        <v>ZO</v>
      </c>
      <c r="H43" s="129"/>
      <c r="I43" s="39"/>
      <c r="J43" s="38"/>
      <c r="K43" s="35"/>
      <c r="L43" s="35"/>
      <c r="M43" s="35"/>
      <c r="N43" s="63"/>
      <c r="O43" s="54"/>
      <c r="P43" s="42"/>
      <c r="Q43" s="42"/>
      <c r="R43" s="42"/>
      <c r="S43" s="42"/>
      <c r="T43" s="59"/>
      <c r="U43" s="39"/>
      <c r="V43" s="35">
        <v>30</v>
      </c>
      <c r="W43" s="35"/>
      <c r="X43" s="35"/>
      <c r="Y43" s="166" t="s">
        <v>21</v>
      </c>
      <c r="Z43" s="166">
        <v>3</v>
      </c>
      <c r="AA43" s="54"/>
      <c r="AB43" s="42"/>
      <c r="AC43" s="42"/>
      <c r="AD43" s="42"/>
      <c r="AE43" s="42"/>
      <c r="AF43" s="59"/>
    </row>
    <row r="44" spans="1:32" s="3" customFormat="1" ht="30" customHeight="1">
      <c r="A44" s="35">
        <v>3</v>
      </c>
      <c r="B44" s="178"/>
      <c r="C44" s="36" t="s">
        <v>94</v>
      </c>
      <c r="D44" s="128" t="s">
        <v>64</v>
      </c>
      <c r="E44" s="127">
        <f t="shared" si="0"/>
        <v>30</v>
      </c>
      <c r="F44" s="127">
        <f t="shared" si="1"/>
        <v>3</v>
      </c>
      <c r="G44" s="127" t="str">
        <f t="shared" si="2"/>
        <v>ZO</v>
      </c>
      <c r="H44" s="129"/>
      <c r="I44" s="39"/>
      <c r="J44" s="38"/>
      <c r="K44" s="35"/>
      <c r="L44" s="35"/>
      <c r="M44" s="35"/>
      <c r="N44" s="63"/>
      <c r="O44" s="54"/>
      <c r="P44" s="42"/>
      <c r="Q44" s="42"/>
      <c r="R44" s="42"/>
      <c r="S44" s="42"/>
      <c r="T44" s="59"/>
      <c r="U44" s="39"/>
      <c r="V44" s="35">
        <v>30</v>
      </c>
      <c r="W44" s="35"/>
      <c r="X44" s="35"/>
      <c r="Y44" s="169" t="s">
        <v>21</v>
      </c>
      <c r="Z44" s="169">
        <v>3</v>
      </c>
      <c r="AA44" s="54"/>
      <c r="AB44" s="42"/>
      <c r="AC44" s="42"/>
      <c r="AD44" s="42"/>
      <c r="AE44" s="42"/>
      <c r="AF44" s="59"/>
    </row>
    <row r="45" spans="1:32" s="3" customFormat="1" ht="30" customHeight="1">
      <c r="A45" s="35">
        <v>4</v>
      </c>
      <c r="B45" s="178"/>
      <c r="C45" s="1" t="s">
        <v>90</v>
      </c>
      <c r="D45" s="128" t="s">
        <v>65</v>
      </c>
      <c r="E45" s="127">
        <f t="shared" si="0"/>
        <v>30</v>
      </c>
      <c r="F45" s="127">
        <f t="shared" si="1"/>
        <v>3</v>
      </c>
      <c r="G45" s="127" t="str">
        <f t="shared" si="2"/>
        <v>ZO</v>
      </c>
      <c r="H45" s="129"/>
      <c r="I45" s="39"/>
      <c r="J45" s="38"/>
      <c r="K45" s="35"/>
      <c r="L45" s="35"/>
      <c r="M45" s="35"/>
      <c r="N45" s="63"/>
      <c r="O45" s="54"/>
      <c r="P45" s="42"/>
      <c r="Q45" s="42"/>
      <c r="R45" s="42"/>
      <c r="S45" s="42"/>
      <c r="T45" s="59"/>
      <c r="U45" s="39"/>
      <c r="V45" s="35"/>
      <c r="W45" s="35"/>
      <c r="X45" s="35">
        <v>30</v>
      </c>
      <c r="Y45" s="166" t="s">
        <v>21</v>
      </c>
      <c r="Z45" s="166">
        <v>3</v>
      </c>
      <c r="AA45" s="54"/>
      <c r="AB45" s="42"/>
      <c r="AC45" s="42"/>
      <c r="AD45" s="42"/>
      <c r="AE45" s="42"/>
      <c r="AF45" s="59"/>
    </row>
    <row r="46" spans="1:32" s="3" customFormat="1" ht="30" customHeight="1">
      <c r="A46" s="35">
        <v>5</v>
      </c>
      <c r="B46" s="178"/>
      <c r="C46" s="1" t="s">
        <v>93</v>
      </c>
      <c r="D46" s="128" t="s">
        <v>66</v>
      </c>
      <c r="E46" s="127">
        <f t="shared" si="0"/>
        <v>30</v>
      </c>
      <c r="F46" s="127">
        <f t="shared" si="1"/>
        <v>4</v>
      </c>
      <c r="G46" s="127" t="str">
        <f t="shared" si="2"/>
        <v>E/ZO</v>
      </c>
      <c r="H46" s="129"/>
      <c r="I46" s="39"/>
      <c r="J46" s="38"/>
      <c r="K46" s="35"/>
      <c r="L46" s="35"/>
      <c r="M46" s="35"/>
      <c r="N46" s="63"/>
      <c r="O46" s="54"/>
      <c r="P46" s="42"/>
      <c r="Q46" s="42"/>
      <c r="R46" s="42"/>
      <c r="S46" s="42"/>
      <c r="T46" s="59"/>
      <c r="U46" s="39">
        <v>15</v>
      </c>
      <c r="V46" s="35">
        <v>15</v>
      </c>
      <c r="W46" s="35"/>
      <c r="X46" s="35"/>
      <c r="Y46" s="166" t="s">
        <v>20</v>
      </c>
      <c r="Z46" s="166">
        <v>4</v>
      </c>
      <c r="AA46" s="54"/>
      <c r="AB46" s="42"/>
      <c r="AC46" s="42"/>
      <c r="AD46" s="42"/>
      <c r="AE46" s="42"/>
      <c r="AF46" s="59"/>
    </row>
    <row r="47" spans="1:32" s="3" customFormat="1" ht="30" customHeight="1">
      <c r="A47" s="35">
        <v>6</v>
      </c>
      <c r="B47" s="178"/>
      <c r="C47" s="1" t="s">
        <v>89</v>
      </c>
      <c r="D47" s="128" t="s">
        <v>67</v>
      </c>
      <c r="E47" s="127">
        <f t="shared" si="0"/>
        <v>30</v>
      </c>
      <c r="F47" s="127">
        <f t="shared" si="1"/>
        <v>4</v>
      </c>
      <c r="G47" s="127" t="str">
        <f t="shared" si="2"/>
        <v>ZO</v>
      </c>
      <c r="H47" s="129"/>
      <c r="I47" s="39"/>
      <c r="J47" s="38"/>
      <c r="K47" s="35"/>
      <c r="L47" s="35"/>
      <c r="M47" s="35"/>
      <c r="N47" s="63"/>
      <c r="O47" s="54"/>
      <c r="P47" s="42"/>
      <c r="Q47" s="42"/>
      <c r="R47" s="42"/>
      <c r="S47" s="42"/>
      <c r="T47" s="59"/>
      <c r="U47" s="39"/>
      <c r="V47" s="35">
        <v>30</v>
      </c>
      <c r="W47" s="35"/>
      <c r="X47" s="35"/>
      <c r="Y47" s="166" t="s">
        <v>21</v>
      </c>
      <c r="Z47" s="166">
        <v>4</v>
      </c>
      <c r="AA47" s="54"/>
      <c r="AB47" s="42"/>
      <c r="AC47" s="42"/>
      <c r="AD47" s="42"/>
      <c r="AE47" s="42"/>
      <c r="AF47" s="59"/>
    </row>
    <row r="48" spans="1:32" s="3" customFormat="1" ht="30" customHeight="1">
      <c r="A48" s="35">
        <v>7</v>
      </c>
      <c r="B48" s="178"/>
      <c r="C48" s="1" t="s">
        <v>103</v>
      </c>
      <c r="D48" s="128" t="s">
        <v>68</v>
      </c>
      <c r="E48" s="127">
        <f t="shared" si="0"/>
        <v>30</v>
      </c>
      <c r="F48" s="127">
        <f t="shared" si="1"/>
        <v>4</v>
      </c>
      <c r="G48" s="127" t="str">
        <f t="shared" si="2"/>
        <v>ZO</v>
      </c>
      <c r="H48" s="129"/>
      <c r="I48" s="39"/>
      <c r="J48" s="38"/>
      <c r="K48" s="35"/>
      <c r="L48" s="35"/>
      <c r="M48" s="35"/>
      <c r="N48" s="63"/>
      <c r="O48" s="54"/>
      <c r="P48" s="42"/>
      <c r="Q48" s="42"/>
      <c r="R48" s="42"/>
      <c r="S48" s="42"/>
      <c r="T48" s="59"/>
      <c r="U48" s="39"/>
      <c r="V48" s="35"/>
      <c r="W48" s="35"/>
      <c r="X48" s="35"/>
      <c r="Y48" s="35"/>
      <c r="Z48" s="48"/>
      <c r="AA48" s="54"/>
      <c r="AB48" s="42">
        <v>30</v>
      </c>
      <c r="AC48" s="42"/>
      <c r="AD48" s="42"/>
      <c r="AE48" s="42" t="s">
        <v>21</v>
      </c>
      <c r="AF48" s="59">
        <v>4</v>
      </c>
    </row>
    <row r="49" spans="1:32" s="3" customFormat="1" ht="30" customHeight="1">
      <c r="A49" s="35">
        <v>8</v>
      </c>
      <c r="B49" s="178"/>
      <c r="C49" s="1" t="s">
        <v>106</v>
      </c>
      <c r="D49" s="128" t="s">
        <v>69</v>
      </c>
      <c r="E49" s="127">
        <f t="shared" si="0"/>
        <v>30</v>
      </c>
      <c r="F49" s="127">
        <f t="shared" si="1"/>
        <v>4</v>
      </c>
      <c r="G49" s="127" t="str">
        <f t="shared" si="2"/>
        <v>ZO</v>
      </c>
      <c r="H49" s="129"/>
      <c r="I49" s="39"/>
      <c r="J49" s="38"/>
      <c r="K49" s="35"/>
      <c r="L49" s="35"/>
      <c r="M49" s="35"/>
      <c r="N49" s="63"/>
      <c r="O49" s="54"/>
      <c r="P49" s="42"/>
      <c r="Q49" s="42"/>
      <c r="R49" s="42"/>
      <c r="S49" s="42"/>
      <c r="T49" s="59"/>
      <c r="U49" s="39"/>
      <c r="V49" s="35"/>
      <c r="W49" s="35"/>
      <c r="X49" s="35"/>
      <c r="Y49" s="35"/>
      <c r="Z49" s="48"/>
      <c r="AA49" s="54"/>
      <c r="AB49" s="42">
        <v>30</v>
      </c>
      <c r="AC49" s="42"/>
      <c r="AD49" s="42"/>
      <c r="AE49" s="42" t="s">
        <v>21</v>
      </c>
      <c r="AF49" s="59">
        <v>4</v>
      </c>
    </row>
    <row r="50" spans="1:32" s="3" customFormat="1" ht="30" customHeight="1">
      <c r="A50" s="35">
        <v>9</v>
      </c>
      <c r="B50" s="178"/>
      <c r="C50" s="64" t="s">
        <v>104</v>
      </c>
      <c r="D50" s="128" t="s">
        <v>70</v>
      </c>
      <c r="E50" s="127">
        <f t="shared" si="0"/>
        <v>30</v>
      </c>
      <c r="F50" s="127">
        <f t="shared" si="1"/>
        <v>4</v>
      </c>
      <c r="G50" s="127" t="str">
        <f t="shared" si="2"/>
        <v>E/ZO</v>
      </c>
      <c r="H50" s="129"/>
      <c r="I50" s="39"/>
      <c r="J50" s="38"/>
      <c r="K50" s="35"/>
      <c r="L50" s="35"/>
      <c r="M50" s="35"/>
      <c r="N50" s="63"/>
      <c r="O50" s="54"/>
      <c r="P50" s="42"/>
      <c r="Q50" s="42"/>
      <c r="R50" s="42"/>
      <c r="S50" s="42"/>
      <c r="T50" s="59"/>
      <c r="U50" s="39"/>
      <c r="V50" s="35"/>
      <c r="W50" s="35"/>
      <c r="X50" s="35"/>
      <c r="Y50" s="35"/>
      <c r="Z50" s="48"/>
      <c r="AA50" s="54">
        <v>15</v>
      </c>
      <c r="AB50" s="42">
        <v>15</v>
      </c>
      <c r="AC50" s="42"/>
      <c r="AD50" s="42"/>
      <c r="AE50" s="42" t="s">
        <v>20</v>
      </c>
      <c r="AF50" s="59">
        <v>4</v>
      </c>
    </row>
    <row r="51" spans="1:32" s="3" customFormat="1" ht="30" customHeight="1" thickBot="1">
      <c r="A51" s="82">
        <v>10</v>
      </c>
      <c r="B51" s="179"/>
      <c r="C51" s="78" t="s">
        <v>105</v>
      </c>
      <c r="D51" s="134" t="s">
        <v>61</v>
      </c>
      <c r="E51" s="135">
        <f t="shared" si="0"/>
        <v>30</v>
      </c>
      <c r="F51" s="135">
        <f t="shared" si="1"/>
        <v>4</v>
      </c>
      <c r="G51" s="135" t="str">
        <f t="shared" si="2"/>
        <v>ZO</v>
      </c>
      <c r="H51" s="79"/>
      <c r="I51" s="80"/>
      <c r="J51" s="81"/>
      <c r="K51" s="82"/>
      <c r="L51" s="82"/>
      <c r="M51" s="82"/>
      <c r="N51" s="83"/>
      <c r="O51" s="84"/>
      <c r="P51" s="85"/>
      <c r="Q51" s="85"/>
      <c r="R51" s="85"/>
      <c r="S51" s="85"/>
      <c r="T51" s="86"/>
      <c r="U51" s="80"/>
      <c r="V51" s="82"/>
      <c r="W51" s="82"/>
      <c r="X51" s="82"/>
      <c r="Y51" s="82"/>
      <c r="Z51" s="87"/>
      <c r="AA51" s="84"/>
      <c r="AB51" s="85">
        <v>30</v>
      </c>
      <c r="AC51" s="85"/>
      <c r="AD51" s="85"/>
      <c r="AE51" s="85" t="s">
        <v>21</v>
      </c>
      <c r="AF51" s="86">
        <v>4</v>
      </c>
    </row>
    <row r="52" spans="1:32" s="3" customFormat="1" ht="26.25" hidden="1" customHeight="1" thickTop="1">
      <c r="A52" s="35">
        <v>31</v>
      </c>
      <c r="B52" s="180"/>
      <c r="C52" s="36"/>
      <c r="D52" s="37"/>
      <c r="E52" s="43">
        <f t="shared" ref="E52:E61" si="3">I52+J52+K52+L52+O52+P52+Q52+R52+U52+V52+W52+X52+AA52+AB52+AC52+AD52</f>
        <v>0</v>
      </c>
      <c r="F52" s="43">
        <f t="shared" ref="F52:F61" si="4">N52+T52+Z52+AF52</f>
        <v>0</v>
      </c>
      <c r="G52" s="43" t="str">
        <f t="shared" ref="G52:G61" si="5">CONCATENATE(M52,S52,Y52,AE52)</f>
        <v/>
      </c>
      <c r="H52" s="27"/>
      <c r="I52" s="39"/>
      <c r="J52" s="38"/>
      <c r="K52" s="35"/>
      <c r="L52" s="35"/>
      <c r="M52" s="35"/>
      <c r="N52" s="63"/>
      <c r="O52" s="54"/>
      <c r="P52" s="42"/>
      <c r="Q52" s="42"/>
      <c r="R52" s="42"/>
      <c r="S52" s="42"/>
      <c r="T52" s="59"/>
      <c r="U52" s="39"/>
      <c r="V52" s="35"/>
      <c r="W52" s="35"/>
      <c r="X52" s="35"/>
      <c r="Y52" s="35"/>
      <c r="Z52" s="48"/>
      <c r="AA52" s="54"/>
      <c r="AB52" s="42"/>
      <c r="AC52" s="42"/>
      <c r="AD52" s="42"/>
      <c r="AE52" s="42"/>
      <c r="AF52" s="59"/>
    </row>
    <row r="53" spans="1:32" s="3" customFormat="1" ht="26.25" hidden="1" customHeight="1" thickTop="1">
      <c r="A53" s="35">
        <v>32</v>
      </c>
      <c r="B53" s="180"/>
      <c r="C53" s="36"/>
      <c r="D53" s="37"/>
      <c r="E53" s="43">
        <f t="shared" si="3"/>
        <v>0</v>
      </c>
      <c r="F53" s="43">
        <f t="shared" si="4"/>
        <v>0</v>
      </c>
      <c r="G53" s="43" t="str">
        <f t="shared" si="5"/>
        <v/>
      </c>
      <c r="H53" s="27"/>
      <c r="I53" s="39"/>
      <c r="J53" s="38"/>
      <c r="K53" s="35"/>
      <c r="L53" s="35"/>
      <c r="M53" s="35"/>
      <c r="N53" s="63"/>
      <c r="O53" s="54"/>
      <c r="P53" s="42"/>
      <c r="Q53" s="42"/>
      <c r="R53" s="42"/>
      <c r="S53" s="42"/>
      <c r="T53" s="59"/>
      <c r="U53" s="39"/>
      <c r="V53" s="35"/>
      <c r="W53" s="35"/>
      <c r="X53" s="35"/>
      <c r="Y53" s="35"/>
      <c r="Z53" s="48"/>
      <c r="AA53" s="54"/>
      <c r="AB53" s="42"/>
      <c r="AC53" s="42"/>
      <c r="AD53" s="42"/>
      <c r="AE53" s="42"/>
      <c r="AF53" s="59"/>
    </row>
    <row r="54" spans="1:32" s="3" customFormat="1" ht="26.25" hidden="1" customHeight="1">
      <c r="A54" s="35">
        <v>33</v>
      </c>
      <c r="B54" s="180"/>
      <c r="C54" s="36"/>
      <c r="D54" s="37"/>
      <c r="E54" s="43">
        <f t="shared" si="3"/>
        <v>0</v>
      </c>
      <c r="F54" s="43">
        <f t="shared" si="4"/>
        <v>0</v>
      </c>
      <c r="G54" s="43" t="str">
        <f t="shared" si="5"/>
        <v/>
      </c>
      <c r="H54" s="27"/>
      <c r="I54" s="39"/>
      <c r="J54" s="38"/>
      <c r="K54" s="35"/>
      <c r="L54" s="35"/>
      <c r="M54" s="35"/>
      <c r="N54" s="63"/>
      <c r="O54" s="54"/>
      <c r="P54" s="42"/>
      <c r="Q54" s="42"/>
      <c r="R54" s="42"/>
      <c r="S54" s="42"/>
      <c r="T54" s="59"/>
      <c r="U54" s="39"/>
      <c r="V54" s="35"/>
      <c r="W54" s="35"/>
      <c r="X54" s="35"/>
      <c r="Y54" s="35"/>
      <c r="Z54" s="48"/>
      <c r="AA54" s="54"/>
      <c r="AB54" s="42"/>
      <c r="AC54" s="42"/>
      <c r="AD54" s="42"/>
      <c r="AE54" s="42"/>
      <c r="AF54" s="59"/>
    </row>
    <row r="55" spans="1:32" s="3" customFormat="1" ht="26.25" hidden="1" customHeight="1">
      <c r="A55" s="35">
        <v>34</v>
      </c>
      <c r="B55" s="181"/>
      <c r="C55" s="36"/>
      <c r="D55" s="37"/>
      <c r="E55" s="43">
        <f t="shared" si="3"/>
        <v>0</v>
      </c>
      <c r="F55" s="43">
        <f t="shared" si="4"/>
        <v>0</v>
      </c>
      <c r="G55" s="43" t="str">
        <f t="shared" si="5"/>
        <v/>
      </c>
      <c r="H55" s="27"/>
      <c r="I55" s="39"/>
      <c r="J55" s="38"/>
      <c r="K55" s="35"/>
      <c r="L55" s="35"/>
      <c r="M55" s="35"/>
      <c r="N55" s="63"/>
      <c r="O55" s="54"/>
      <c r="P55" s="42"/>
      <c r="Q55" s="42"/>
      <c r="R55" s="42"/>
      <c r="S55" s="42"/>
      <c r="T55" s="59"/>
      <c r="U55" s="39"/>
      <c r="V55" s="35"/>
      <c r="W55" s="35"/>
      <c r="X55" s="35"/>
      <c r="Y55" s="35"/>
      <c r="Z55" s="48"/>
      <c r="AA55" s="54"/>
      <c r="AB55" s="42"/>
      <c r="AC55" s="42"/>
      <c r="AD55" s="42"/>
      <c r="AE55" s="42"/>
      <c r="AF55" s="59"/>
    </row>
    <row r="56" spans="1:32" s="3" customFormat="1" ht="26.25" hidden="1" customHeight="1">
      <c r="A56" s="35">
        <v>35</v>
      </c>
      <c r="B56" s="182"/>
      <c r="C56" s="36"/>
      <c r="D56" s="37"/>
      <c r="E56" s="43">
        <f t="shared" si="3"/>
        <v>0</v>
      </c>
      <c r="F56" s="43">
        <f t="shared" si="4"/>
        <v>0</v>
      </c>
      <c r="G56" s="43" t="str">
        <f t="shared" si="5"/>
        <v/>
      </c>
      <c r="H56" s="27"/>
      <c r="I56" s="39"/>
      <c r="J56" s="38"/>
      <c r="K56" s="35"/>
      <c r="L56" s="35"/>
      <c r="M56" s="35"/>
      <c r="N56" s="63"/>
      <c r="O56" s="54"/>
      <c r="P56" s="42"/>
      <c r="Q56" s="42"/>
      <c r="R56" s="42"/>
      <c r="S56" s="42"/>
      <c r="T56" s="59"/>
      <c r="U56" s="39"/>
      <c r="V56" s="35"/>
      <c r="W56" s="35"/>
      <c r="X56" s="35"/>
      <c r="Y56" s="35"/>
      <c r="Z56" s="48"/>
      <c r="AA56" s="54"/>
      <c r="AB56" s="42"/>
      <c r="AC56" s="42"/>
      <c r="AD56" s="42"/>
      <c r="AE56" s="42"/>
      <c r="AF56" s="59"/>
    </row>
    <row r="57" spans="1:32" s="3" customFormat="1" ht="26.25" hidden="1" customHeight="1">
      <c r="A57" s="35">
        <v>36</v>
      </c>
      <c r="B57" s="182"/>
      <c r="C57" s="36"/>
      <c r="D57" s="37"/>
      <c r="E57" s="43">
        <f t="shared" si="3"/>
        <v>0</v>
      </c>
      <c r="F57" s="43">
        <f t="shared" si="4"/>
        <v>0</v>
      </c>
      <c r="G57" s="43" t="str">
        <f t="shared" si="5"/>
        <v/>
      </c>
      <c r="H57" s="27"/>
      <c r="I57" s="39"/>
      <c r="J57" s="38"/>
      <c r="K57" s="35"/>
      <c r="L57" s="35"/>
      <c r="M57" s="35"/>
      <c r="N57" s="63"/>
      <c r="O57" s="54"/>
      <c r="P57" s="42"/>
      <c r="Q57" s="42"/>
      <c r="R57" s="42"/>
      <c r="S57" s="42"/>
      <c r="T57" s="59"/>
      <c r="U57" s="39"/>
      <c r="V57" s="35"/>
      <c r="W57" s="35"/>
      <c r="X57" s="35"/>
      <c r="Y57" s="35"/>
      <c r="Z57" s="48"/>
      <c r="AA57" s="54"/>
      <c r="AB57" s="42"/>
      <c r="AC57" s="42"/>
      <c r="AD57" s="42"/>
      <c r="AE57" s="42"/>
      <c r="AF57" s="59"/>
    </row>
    <row r="58" spans="1:32" s="3" customFormat="1" ht="26.25" hidden="1" customHeight="1">
      <c r="A58" s="35">
        <v>37</v>
      </c>
      <c r="B58" s="182"/>
      <c r="C58" s="36"/>
      <c r="D58" s="37"/>
      <c r="E58" s="43">
        <f t="shared" si="3"/>
        <v>0</v>
      </c>
      <c r="F58" s="43">
        <f t="shared" si="4"/>
        <v>0</v>
      </c>
      <c r="G58" s="43" t="str">
        <f t="shared" si="5"/>
        <v/>
      </c>
      <c r="H58" s="27"/>
      <c r="I58" s="39"/>
      <c r="J58" s="38"/>
      <c r="K58" s="35"/>
      <c r="L58" s="35"/>
      <c r="M58" s="35"/>
      <c r="N58" s="63"/>
      <c r="O58" s="54"/>
      <c r="P58" s="42"/>
      <c r="Q58" s="42"/>
      <c r="R58" s="42"/>
      <c r="S58" s="42"/>
      <c r="T58" s="59"/>
      <c r="U58" s="39"/>
      <c r="V58" s="35"/>
      <c r="W58" s="35"/>
      <c r="X58" s="35"/>
      <c r="Y58" s="35"/>
      <c r="Z58" s="48"/>
      <c r="AA58" s="54"/>
      <c r="AB58" s="42"/>
      <c r="AC58" s="42"/>
      <c r="AD58" s="42"/>
      <c r="AE58" s="42"/>
      <c r="AF58" s="59"/>
    </row>
    <row r="59" spans="1:32" s="3" customFormat="1" ht="26.25" hidden="1" customHeight="1">
      <c r="A59" s="35">
        <v>38</v>
      </c>
      <c r="B59" s="182"/>
      <c r="C59" s="36"/>
      <c r="D59" s="37"/>
      <c r="E59" s="43">
        <f t="shared" si="3"/>
        <v>0</v>
      </c>
      <c r="F59" s="43">
        <f t="shared" si="4"/>
        <v>0</v>
      </c>
      <c r="G59" s="43" t="str">
        <f t="shared" si="5"/>
        <v/>
      </c>
      <c r="H59" s="27"/>
      <c r="I59" s="39"/>
      <c r="J59" s="38"/>
      <c r="K59" s="35"/>
      <c r="L59" s="35"/>
      <c r="M59" s="35"/>
      <c r="N59" s="63"/>
      <c r="O59" s="54"/>
      <c r="P59" s="42"/>
      <c r="Q59" s="42"/>
      <c r="R59" s="42"/>
      <c r="S59" s="42"/>
      <c r="T59" s="59"/>
      <c r="U59" s="39"/>
      <c r="V59" s="35"/>
      <c r="W59" s="35"/>
      <c r="X59" s="35"/>
      <c r="Y59" s="35"/>
      <c r="Z59" s="48"/>
      <c r="AA59" s="54"/>
      <c r="AB59" s="42"/>
      <c r="AC59" s="42"/>
      <c r="AD59" s="42"/>
      <c r="AE59" s="42"/>
      <c r="AF59" s="59"/>
    </row>
    <row r="60" spans="1:32" s="3" customFormat="1" ht="26.25" hidden="1" customHeight="1">
      <c r="A60" s="35">
        <v>39</v>
      </c>
      <c r="B60" s="182"/>
      <c r="C60" s="36"/>
      <c r="D60" s="37"/>
      <c r="E60" s="43">
        <f t="shared" si="3"/>
        <v>0</v>
      </c>
      <c r="F60" s="43">
        <f t="shared" si="4"/>
        <v>0</v>
      </c>
      <c r="G60" s="43" t="str">
        <f t="shared" si="5"/>
        <v/>
      </c>
      <c r="H60" s="27"/>
      <c r="I60" s="39"/>
      <c r="J60" s="38"/>
      <c r="K60" s="35"/>
      <c r="L60" s="35"/>
      <c r="M60" s="35"/>
      <c r="N60" s="63"/>
      <c r="O60" s="54"/>
      <c r="P60" s="42"/>
      <c r="Q60" s="42"/>
      <c r="R60" s="42"/>
      <c r="S60" s="42"/>
      <c r="T60" s="59"/>
      <c r="U60" s="39"/>
      <c r="V60" s="35"/>
      <c r="W60" s="35"/>
      <c r="X60" s="35"/>
      <c r="Y60" s="35"/>
      <c r="Z60" s="48"/>
      <c r="AA60" s="54"/>
      <c r="AB60" s="42"/>
      <c r="AC60" s="42"/>
      <c r="AD60" s="42"/>
      <c r="AE60" s="42"/>
      <c r="AF60" s="59"/>
    </row>
    <row r="61" spans="1:32" s="3" customFormat="1" ht="26.25" hidden="1" customHeight="1">
      <c r="A61" s="68">
        <v>40</v>
      </c>
      <c r="B61" s="183"/>
      <c r="C61" s="69"/>
      <c r="D61" s="70"/>
      <c r="E61" s="93">
        <f t="shared" si="3"/>
        <v>0</v>
      </c>
      <c r="F61" s="93">
        <f t="shared" si="4"/>
        <v>0</v>
      </c>
      <c r="G61" s="93" t="str">
        <f t="shared" si="5"/>
        <v/>
      </c>
      <c r="H61" s="27"/>
      <c r="I61" s="71"/>
      <c r="J61" s="72"/>
      <c r="K61" s="68"/>
      <c r="L61" s="68"/>
      <c r="M61" s="68"/>
      <c r="N61" s="73"/>
      <c r="O61" s="74"/>
      <c r="P61" s="75"/>
      <c r="Q61" s="75"/>
      <c r="R61" s="75"/>
      <c r="S61" s="75"/>
      <c r="T61" s="76"/>
      <c r="U61" s="71"/>
      <c r="V61" s="68"/>
      <c r="W61" s="68"/>
      <c r="X61" s="68"/>
      <c r="Y61" s="68"/>
      <c r="Z61" s="77"/>
      <c r="AA61" s="74"/>
      <c r="AB61" s="75"/>
      <c r="AC61" s="75"/>
      <c r="AD61" s="75"/>
      <c r="AE61" s="75"/>
      <c r="AF61" s="76"/>
    </row>
    <row r="62" spans="1:32" s="3" customFormat="1" ht="16.5" customHeight="1" thickTop="1">
      <c r="A62" s="65"/>
      <c r="B62" s="65"/>
      <c r="C62" s="184"/>
      <c r="D62" s="184"/>
      <c r="E62" s="65"/>
      <c r="F62" s="65"/>
      <c r="G62" s="184"/>
      <c r="H62" s="184"/>
      <c r="I62" s="65"/>
      <c r="J62" s="65"/>
      <c r="K62" s="184"/>
      <c r="L62" s="184"/>
      <c r="M62" s="65"/>
      <c r="N62" s="65"/>
      <c r="O62" s="65"/>
      <c r="P62" s="65"/>
      <c r="Q62" s="184"/>
      <c r="R62" s="184"/>
      <c r="S62" s="65"/>
      <c r="T62" s="65"/>
      <c r="U62" s="65"/>
      <c r="V62" s="65"/>
      <c r="W62" s="184"/>
      <c r="X62" s="184"/>
      <c r="Y62" s="65"/>
      <c r="Z62" s="65"/>
      <c r="AA62" s="65"/>
      <c r="AB62" s="65"/>
      <c r="AC62" s="184"/>
      <c r="AD62" s="184"/>
      <c r="AE62" s="65"/>
      <c r="AF62" s="65"/>
    </row>
    <row r="63" spans="1:32" s="3" customFormat="1" ht="30" customHeight="1">
      <c r="A63" s="27"/>
      <c r="B63" s="27"/>
      <c r="C63" s="185"/>
      <c r="D63" s="186" t="s">
        <v>24</v>
      </c>
      <c r="E63" s="187">
        <f>SUM(E8:E31)</f>
        <v>750</v>
      </c>
      <c r="F63" s="187">
        <f>SUM(F8:F31)</f>
        <v>83</v>
      </c>
      <c r="I63" s="188">
        <f>SUM(I8:L31)</f>
        <v>300</v>
      </c>
      <c r="J63" s="189"/>
      <c r="K63" s="189"/>
      <c r="L63" s="189"/>
      <c r="M63" s="27"/>
      <c r="N63" s="61">
        <f>SUM(N8:N31)</f>
        <v>31</v>
      </c>
      <c r="O63" s="190">
        <f>SUM(O8:R31)</f>
        <v>300</v>
      </c>
      <c r="P63" s="191"/>
      <c r="Q63" s="191"/>
      <c r="R63" s="192"/>
      <c r="S63" s="193"/>
      <c r="T63" s="57">
        <f>SUM(T8:T31)</f>
        <v>28</v>
      </c>
      <c r="U63" s="188">
        <f>SUM(U8:X31)</f>
        <v>60</v>
      </c>
      <c r="V63" s="189"/>
      <c r="W63" s="189"/>
      <c r="X63" s="189"/>
      <c r="Y63" s="27"/>
      <c r="Z63" s="61">
        <f>SUM(Z8:Z31)</f>
        <v>9</v>
      </c>
      <c r="AA63" s="194">
        <f>SUM(AA8:AD31)</f>
        <v>90</v>
      </c>
      <c r="AB63" s="195"/>
      <c r="AC63" s="195"/>
      <c r="AD63" s="195"/>
      <c r="AE63" s="193"/>
      <c r="AF63" s="57">
        <f>SUM(AF8:AF31)</f>
        <v>15</v>
      </c>
    </row>
    <row r="64" spans="1:32" s="3" customFormat="1" ht="30" customHeight="1">
      <c r="A64" s="27"/>
      <c r="B64" s="27"/>
      <c r="C64" s="185"/>
      <c r="D64" s="196" t="s">
        <v>71</v>
      </c>
      <c r="E64" s="187">
        <f>SUM(E32:E41)</f>
        <v>300</v>
      </c>
      <c r="F64" s="187">
        <f>SUM(F32:F41)</f>
        <v>37</v>
      </c>
      <c r="I64" s="197">
        <f>SUM(I32:L41)</f>
        <v>0</v>
      </c>
      <c r="J64" s="198"/>
      <c r="K64" s="198"/>
      <c r="L64" s="198"/>
      <c r="M64" s="27"/>
      <c r="N64" s="199">
        <f>SUM(N32:N41)</f>
        <v>0</v>
      </c>
      <c r="O64" s="190">
        <f>SUM(O32:R41)</f>
        <v>0</v>
      </c>
      <c r="P64" s="191"/>
      <c r="Q64" s="191"/>
      <c r="R64" s="192"/>
      <c r="S64" s="193"/>
      <c r="T64" s="200">
        <f>SUM(T32:T41)</f>
        <v>0</v>
      </c>
      <c r="U64" s="197">
        <f>SUM(U32:X41)</f>
        <v>180</v>
      </c>
      <c r="V64" s="198"/>
      <c r="W64" s="198"/>
      <c r="X64" s="198"/>
      <c r="Y64" s="27"/>
      <c r="Z64" s="199">
        <f>SUM(Z32:Z41)</f>
        <v>22</v>
      </c>
      <c r="AA64" s="201">
        <f>SUM(AA32:AD41)</f>
        <v>120</v>
      </c>
      <c r="AB64" s="202"/>
      <c r="AC64" s="202"/>
      <c r="AD64" s="202"/>
      <c r="AE64" s="193"/>
      <c r="AF64" s="200">
        <f>SUM(AF32:AF41)</f>
        <v>15</v>
      </c>
    </row>
    <row r="65" spans="1:32" s="3" customFormat="1" ht="30" customHeight="1">
      <c r="A65" s="27"/>
      <c r="B65" s="27"/>
      <c r="C65" s="185"/>
      <c r="D65" s="203" t="s">
        <v>72</v>
      </c>
      <c r="E65" s="187">
        <f>SUM(E42:E51)</f>
        <v>300</v>
      </c>
      <c r="F65" s="187">
        <f>SUM(F42:F51)</f>
        <v>37</v>
      </c>
      <c r="I65" s="188">
        <f>SUM(I42:L51)</f>
        <v>0</v>
      </c>
      <c r="J65" s="189"/>
      <c r="K65" s="189"/>
      <c r="L65" s="189"/>
      <c r="M65" s="27"/>
      <c r="N65" s="61">
        <f>SUM(N42:N51)</f>
        <v>0</v>
      </c>
      <c r="O65" s="190">
        <f>SUM(O42:R51)</f>
        <v>0</v>
      </c>
      <c r="P65" s="191"/>
      <c r="Q65" s="191"/>
      <c r="R65" s="192"/>
      <c r="S65" s="193"/>
      <c r="T65" s="57">
        <f>SUM(T42:T51)</f>
        <v>0</v>
      </c>
      <c r="U65" s="188">
        <f>SUM(U42:X51)</f>
        <v>180</v>
      </c>
      <c r="V65" s="189"/>
      <c r="W65" s="189"/>
      <c r="X65" s="189"/>
      <c r="Y65" s="27"/>
      <c r="Z65" s="61">
        <f>SUM(Z42:Z51)</f>
        <v>21</v>
      </c>
      <c r="AA65" s="194">
        <f>SUM(AA42:AD51)</f>
        <v>120</v>
      </c>
      <c r="AB65" s="195"/>
      <c r="AC65" s="195"/>
      <c r="AD65" s="195"/>
      <c r="AE65" s="193"/>
      <c r="AF65" s="57">
        <f>SUM(AF42:AF51)</f>
        <v>16</v>
      </c>
    </row>
    <row r="66" spans="1:32" s="3" customFormat="1" ht="26.25" customHeight="1">
      <c r="A66" s="27"/>
      <c r="B66" s="27"/>
      <c r="E66" s="27"/>
      <c r="F66" s="27"/>
      <c r="I66" s="27"/>
      <c r="J66" s="27"/>
      <c r="M66" s="27"/>
      <c r="N66" s="27"/>
      <c r="O66" s="27"/>
      <c r="P66" s="27"/>
      <c r="S66" s="27"/>
      <c r="T66" s="27"/>
      <c r="U66" s="27"/>
      <c r="V66" s="27"/>
      <c r="Y66" s="27"/>
      <c r="Z66" s="27"/>
      <c r="AA66" s="27"/>
      <c r="AB66" s="27"/>
      <c r="AE66" s="27"/>
      <c r="AF66" s="27"/>
    </row>
    <row r="67" spans="1:32" s="3" customFormat="1" ht="26.25" customHeight="1">
      <c r="A67" s="27"/>
      <c r="B67" s="27"/>
      <c r="E67" s="27"/>
      <c r="F67" s="27"/>
      <c r="I67" s="27"/>
      <c r="J67" s="27"/>
      <c r="M67" s="27"/>
      <c r="N67" s="27"/>
      <c r="O67" s="27"/>
      <c r="P67" s="27"/>
      <c r="S67" s="27"/>
      <c r="T67" s="27"/>
      <c r="U67" s="27"/>
      <c r="V67" s="27"/>
      <c r="Y67" s="27"/>
      <c r="Z67" s="27"/>
      <c r="AA67" s="27"/>
      <c r="AB67" s="27"/>
      <c r="AE67" s="27"/>
      <c r="AF67" s="27"/>
    </row>
  </sheetData>
  <mergeCells count="39">
    <mergeCell ref="A4:A7"/>
    <mergeCell ref="C4:C7"/>
    <mergeCell ref="D4:D7"/>
    <mergeCell ref="E4:E7"/>
    <mergeCell ref="B8:B31"/>
    <mergeCell ref="B32:B41"/>
    <mergeCell ref="B42:B51"/>
    <mergeCell ref="C63:C65"/>
    <mergeCell ref="F4:F7"/>
    <mergeCell ref="B52:B55"/>
    <mergeCell ref="AE5:AE7"/>
    <mergeCell ref="AF5:AF7"/>
    <mergeCell ref="I4:N4"/>
    <mergeCell ref="O4:T4"/>
    <mergeCell ref="U4:Z4"/>
    <mergeCell ref="AA4:AF4"/>
    <mergeCell ref="I5:L5"/>
    <mergeCell ref="M5:M7"/>
    <mergeCell ref="N5:N7"/>
    <mergeCell ref="O5:R5"/>
    <mergeCell ref="S5:S7"/>
    <mergeCell ref="T5:T7"/>
    <mergeCell ref="G4:G7"/>
    <mergeCell ref="U5:X5"/>
    <mergeCell ref="Y5:Y7"/>
    <mergeCell ref="Z5:Z7"/>
    <mergeCell ref="AA5:AD5"/>
    <mergeCell ref="AA65:AD65"/>
    <mergeCell ref="U63:X63"/>
    <mergeCell ref="AA63:AD63"/>
    <mergeCell ref="I64:L64"/>
    <mergeCell ref="O64:R64"/>
    <mergeCell ref="U64:X64"/>
    <mergeCell ref="AA64:AD64"/>
    <mergeCell ref="I63:L63"/>
    <mergeCell ref="O63:R63"/>
    <mergeCell ref="I65:L65"/>
    <mergeCell ref="O65:R65"/>
    <mergeCell ref="U65:X65"/>
  </mergeCells>
  <conditionalFormatting sqref="F8:F61">
    <cfRule type="cellIs" priority="61" stopIfTrue="1" operator="notEqual">
      <formula>D8</formula>
    </cfRule>
  </conditionalFormatting>
  <conditionalFormatting sqref="F57:F61">
    <cfRule type="cellIs" priority="60" stopIfTrue="1" operator="notEqual">
      <formula>D57</formula>
    </cfRule>
  </conditionalFormatting>
  <conditionalFormatting sqref="F56">
    <cfRule type="cellIs" priority="57" stopIfTrue="1" operator="notEqual">
      <formula>D56</formula>
    </cfRule>
  </conditionalFormatting>
  <conditionalFormatting sqref="F13">
    <cfRule type="cellIs" priority="51" stopIfTrue="1" operator="notEqual">
      <formula>D13</formula>
    </cfRule>
  </conditionalFormatting>
  <conditionalFormatting sqref="F20">
    <cfRule type="cellIs" priority="50" stopIfTrue="1" operator="notEqual">
      <formula>D20</formula>
    </cfRule>
  </conditionalFormatting>
  <conditionalFormatting sqref="F21">
    <cfRule type="cellIs" priority="49" stopIfTrue="1" operator="notEqual">
      <formula>D21</formula>
    </cfRule>
  </conditionalFormatting>
  <conditionalFormatting sqref="F23:F28">
    <cfRule type="cellIs" priority="48" stopIfTrue="1" operator="notEqual">
      <formula>D23</formula>
    </cfRule>
  </conditionalFormatting>
  <conditionalFormatting sqref="F29">
    <cfRule type="cellIs" priority="47" stopIfTrue="1" operator="notEqual">
      <formula>D29</formula>
    </cfRule>
  </conditionalFormatting>
  <conditionalFormatting sqref="F32">
    <cfRule type="cellIs" priority="46" stopIfTrue="1" operator="notEqual">
      <formula>D32</formula>
    </cfRule>
  </conditionalFormatting>
  <conditionalFormatting sqref="F39">
    <cfRule type="cellIs" priority="45" stopIfTrue="1" operator="notEqual">
      <formula>D39</formula>
    </cfRule>
  </conditionalFormatting>
  <conditionalFormatting sqref="F44">
    <cfRule type="cellIs" priority="44" stopIfTrue="1" operator="notEqual">
      <formula>D44</formula>
    </cfRule>
  </conditionalFormatting>
  <conditionalFormatting sqref="F14">
    <cfRule type="cellIs" priority="41" stopIfTrue="1" operator="notEqual">
      <formula>D14</formula>
    </cfRule>
  </conditionalFormatting>
  <conditionalFormatting sqref="N9:N12 N15">
    <cfRule type="cellIs" priority="24" stopIfTrue="1" operator="notEqual">
      <formula>L9</formula>
    </cfRule>
  </conditionalFormatting>
  <conditionalFormatting sqref="N13">
    <cfRule type="cellIs" priority="23" stopIfTrue="1" operator="notEqual">
      <formula>L13</formula>
    </cfRule>
  </conditionalFormatting>
  <conditionalFormatting sqref="N14">
    <cfRule type="cellIs" priority="22" stopIfTrue="1" operator="notEqual">
      <formula>L14</formula>
    </cfRule>
  </conditionalFormatting>
  <conditionalFormatting sqref="Z33:Z37">
    <cfRule type="cellIs" priority="17" stopIfTrue="1" operator="notEqual">
      <formula>X33</formula>
    </cfRule>
  </conditionalFormatting>
  <conditionalFormatting sqref="Z32">
    <cfRule type="cellIs" priority="16" stopIfTrue="1" operator="notEqual">
      <formula>X32</formula>
    </cfRule>
  </conditionalFormatting>
  <conditionalFormatting sqref="F8:F51">
    <cfRule type="cellIs" priority="1" stopIfTrue="1" operator="notEqual">
      <formula>D8</formula>
    </cfRule>
  </conditionalFormatting>
  <printOptions horizontalCentered="1"/>
  <pageMargins left="0.25" right="0.25" top="0.75" bottom="0.75" header="0.3" footer="0.3"/>
  <pageSetup paperSize="8" scale="48" firstPageNumber="5" fitToHeight="0" orientation="portrait" r:id="rId1"/>
  <headerFooter alignWithMargins="0"/>
  <rowBreaks count="1" manualBreakCount="1">
    <brk id="41" max="31" man="1"/>
  </rowBreaks>
  <ignoredErrors>
    <ignoredError sqref="E8:E51 N64 Z63:Z64 AF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Projektowanie społ. SD</vt:lpstr>
      <vt:lpstr>'Projektowanie społ. SD'!Obszar_wydruku</vt:lpstr>
      <vt:lpstr>'Projektowanie społ. SD'!Tytuły_wydruku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Prodziekan-1</cp:lastModifiedBy>
  <cp:lastPrinted>2019-04-03T05:37:50Z</cp:lastPrinted>
  <dcterms:created xsi:type="dcterms:W3CDTF">2007-11-19T19:29:36Z</dcterms:created>
  <dcterms:modified xsi:type="dcterms:W3CDTF">2023-05-20T09:26:48Z</dcterms:modified>
</cp:coreProperties>
</file>