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roboczy\"/>
    </mc:Choice>
  </mc:AlternateContent>
  <bookViews>
    <workbookView xWindow="0" yWindow="0" windowWidth="28800" windowHeight="12030"/>
  </bookViews>
  <sheets>
    <sheet name="plan studiów" sheetId="5" r:id="rId1"/>
  </sheets>
  <definedNames>
    <definedName name="_xlnm._FilterDatabase" localSheetId="0" hidden="1">'plan studiów'!$A$8:$P$33</definedName>
    <definedName name="_xlnm.Print_Area" localSheetId="0">'plan studiów'!$A$1:$AD$33</definedName>
    <definedName name="OLE_LINK1" localSheetId="0">'plan studiów'!#REF!</definedName>
    <definedName name="_xlnm.Print_Titles" localSheetId="0">'plan studiów'!$5:$7</definedName>
  </definedNames>
  <calcPr calcId="162913"/>
</workbook>
</file>

<file path=xl/calcChain.xml><?xml version="1.0" encoding="utf-8"?>
<calcChain xmlns="http://schemas.openxmlformats.org/spreadsheetml/2006/main">
  <c r="Y47" i="5" l="1"/>
  <c r="AD50" i="5"/>
  <c r="Y50" i="5"/>
  <c r="AD49" i="5"/>
  <c r="Y49" i="5"/>
  <c r="AD48" i="5"/>
  <c r="Y48" i="5"/>
  <c r="AD47" i="5"/>
  <c r="AD51" i="5" s="1"/>
  <c r="Y51" i="5"/>
  <c r="X50" i="5"/>
  <c r="S50" i="5"/>
  <c r="X49" i="5"/>
  <c r="S49" i="5"/>
  <c r="X48" i="5"/>
  <c r="S48" i="5"/>
  <c r="X47" i="5"/>
  <c r="X51" i="5" s="1"/>
  <c r="S47" i="5"/>
  <c r="S51" i="5" s="1"/>
  <c r="R50" i="5"/>
  <c r="M50" i="5"/>
  <c r="R49" i="5"/>
  <c r="M49" i="5"/>
  <c r="R48" i="5"/>
  <c r="M48" i="5"/>
  <c r="R47" i="5"/>
  <c r="R51" i="5" s="1"/>
  <c r="M47" i="5"/>
  <c r="M51" i="5" s="1"/>
  <c r="L50" i="5"/>
  <c r="L49" i="5"/>
  <c r="L47" i="5"/>
  <c r="G50" i="5"/>
  <c r="G49" i="5"/>
  <c r="G48" i="5"/>
  <c r="E48" i="5"/>
  <c r="E49" i="5"/>
  <c r="E50" i="5"/>
  <c r="D50" i="5"/>
  <c r="D49" i="5"/>
  <c r="D9" i="5"/>
  <c r="E9" i="5"/>
  <c r="F9" i="5"/>
  <c r="D10" i="5"/>
  <c r="E10" i="5"/>
  <c r="F10" i="5"/>
  <c r="D11" i="5"/>
  <c r="E11" i="5"/>
  <c r="F11" i="5"/>
  <c r="D12" i="5"/>
  <c r="E12" i="5"/>
  <c r="F12" i="5"/>
  <c r="D13" i="5"/>
  <c r="E13" i="5"/>
  <c r="F13" i="5"/>
  <c r="D14" i="5"/>
  <c r="E14" i="5"/>
  <c r="F14" i="5"/>
  <c r="D15" i="5"/>
  <c r="E15" i="5"/>
  <c r="F15" i="5"/>
  <c r="D16" i="5"/>
  <c r="E16" i="5"/>
  <c r="F16" i="5"/>
  <c r="D17" i="5"/>
  <c r="E17" i="5"/>
  <c r="F17" i="5"/>
  <c r="D18" i="5"/>
  <c r="E18" i="5"/>
  <c r="F18" i="5"/>
  <c r="D19" i="5"/>
  <c r="E19" i="5"/>
  <c r="F19" i="5"/>
  <c r="D20" i="5"/>
  <c r="E20" i="5"/>
  <c r="F20" i="5"/>
  <c r="D21" i="5"/>
  <c r="E21" i="5"/>
  <c r="F21" i="5"/>
  <c r="D22" i="5"/>
  <c r="E22" i="5"/>
  <c r="F22" i="5"/>
  <c r="D23" i="5"/>
  <c r="E23" i="5"/>
  <c r="F23" i="5"/>
  <c r="D24" i="5"/>
  <c r="E24" i="5"/>
  <c r="F24" i="5"/>
  <c r="D25" i="5"/>
  <c r="E25" i="5"/>
  <c r="F25" i="5"/>
  <c r="D26" i="5"/>
  <c r="E26" i="5"/>
  <c r="F26" i="5"/>
  <c r="D27" i="5"/>
  <c r="E27" i="5"/>
  <c r="F27" i="5"/>
  <c r="D28" i="5"/>
  <c r="E28" i="5"/>
  <c r="F28" i="5"/>
  <c r="D29" i="5"/>
  <c r="E29" i="5"/>
  <c r="F29" i="5"/>
  <c r="D30" i="5"/>
  <c r="E30" i="5"/>
  <c r="F30" i="5"/>
  <c r="D31" i="5"/>
  <c r="E31" i="5"/>
  <c r="F31" i="5"/>
  <c r="D32" i="5"/>
  <c r="E32" i="5"/>
  <c r="F32" i="5"/>
  <c r="D33" i="5"/>
  <c r="E33" i="5"/>
  <c r="F33" i="5"/>
  <c r="D34" i="5"/>
  <c r="E34" i="5"/>
  <c r="F34" i="5"/>
  <c r="D35" i="5"/>
  <c r="E35" i="5"/>
  <c r="F35" i="5"/>
  <c r="D36" i="5"/>
  <c r="E36" i="5"/>
  <c r="F36" i="5"/>
  <c r="D37" i="5"/>
  <c r="E37" i="5"/>
  <c r="F37" i="5"/>
  <c r="D38" i="5"/>
  <c r="E38" i="5"/>
  <c r="F38" i="5"/>
  <c r="D39" i="5"/>
  <c r="E39" i="5"/>
  <c r="F39" i="5"/>
  <c r="D40" i="5"/>
  <c r="E40" i="5"/>
  <c r="F40" i="5"/>
  <c r="D41" i="5"/>
  <c r="E41" i="5"/>
  <c r="F41" i="5"/>
  <c r="D42" i="5"/>
  <c r="E42" i="5"/>
  <c r="F42" i="5"/>
  <c r="D43" i="5"/>
  <c r="E43" i="5"/>
  <c r="F43" i="5"/>
  <c r="D44" i="5"/>
  <c r="E44" i="5"/>
  <c r="F44" i="5"/>
  <c r="D45" i="5"/>
  <c r="E45" i="5"/>
  <c r="F45" i="5"/>
  <c r="F8" i="5"/>
  <c r="E8" i="5"/>
  <c r="D8" i="5"/>
  <c r="L48" i="5" l="1"/>
  <c r="L51" i="5"/>
  <c r="G47" i="5"/>
  <c r="E47" i="5"/>
  <c r="D47" i="5"/>
  <c r="D48" i="5" l="1"/>
  <c r="D51" i="5" s="1"/>
  <c r="E51" i="5"/>
  <c r="G51" i="5"/>
</calcChain>
</file>

<file path=xl/sharedStrings.xml><?xml version="1.0" encoding="utf-8"?>
<sst xmlns="http://schemas.openxmlformats.org/spreadsheetml/2006/main" count="131" uniqueCount="64">
  <si>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</si>
  <si>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</si>
  <si>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</si>
  <si>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</si>
  <si>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</si>
  <si>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</si>
  <si>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</si>
  <si>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</si>
  <si>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</si>
  <si>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</si>
  <si>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</si>
  <si>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</si>
  <si>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</si>
  <si>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</si>
  <si>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PLAN STUDIÓW STACJONARNYCH</t>
  </si>
  <si>
    <t>Moduł ogólny</t>
  </si>
  <si>
    <t>Moduł przedmiotów ogólnych (podstawowe i kierunkowe)</t>
  </si>
  <si>
    <t>Łącznie</t>
  </si>
  <si>
    <t>Uniwersytet Zielonogórski</t>
  </si>
  <si>
    <t>Wprowadzenie do politologii / Geopolityka</t>
  </si>
  <si>
    <t>zal/o</t>
  </si>
  <si>
    <t>Metodologia badań politologicznych</t>
  </si>
  <si>
    <t>Teoria polityki</t>
  </si>
  <si>
    <t>egz.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</si>
  <si>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Politologia</t>
    </r>
  </si>
  <si>
    <r>
      <t>Forma studiów:</t>
    </r>
    <r>
      <rPr>
        <b/>
        <sz val="10"/>
        <color indexed="8"/>
        <rFont val="Arial"/>
        <family val="2"/>
        <charset val="238"/>
      </rPr>
      <t xml:space="preserve"> stacjonarne 2 stopnia</t>
    </r>
  </si>
  <si>
    <t>czas trwania: 4 semestry</t>
  </si>
  <si>
    <t>Historia instytucji politycznych</t>
  </si>
  <si>
    <t>Seminarium magisterskie</t>
  </si>
  <si>
    <t>Psychologia polityki</t>
  </si>
  <si>
    <t>Komunikowanie polityczne</t>
  </si>
  <si>
    <t>Socjologia polityki</t>
  </si>
  <si>
    <t>Przedmiot do wyboru: Wyzwania i zagrożenia XXI wieku; Mniejszości narodowe w polityce państwa</t>
  </si>
  <si>
    <t>Prawo europejskie</t>
  </si>
  <si>
    <t>Ruchy społeczne</t>
  </si>
  <si>
    <t>Translatorium politologiczne</t>
  </si>
  <si>
    <t xml:space="preserve">Przedmiot humanistyczny </t>
  </si>
  <si>
    <t>Przedmiot do wyboru: Religia a polityka; Negocjacje polityczne</t>
  </si>
  <si>
    <t>Decydowanie polityczne</t>
  </si>
  <si>
    <t>Ekonomia polityczna</t>
  </si>
  <si>
    <t>Przedmiot do wyboru: Wojsko polskie w misjach pokojowych i stabilizacyjnych; Kobiety w polityce</t>
  </si>
  <si>
    <t>Polityka bezpieczeństwa w systemie politycznym RP</t>
  </si>
  <si>
    <t>Polityka bezpieczeństwa i obrony Unii Europejskiej</t>
  </si>
  <si>
    <t>Współczesne konflikty zbrojne</t>
  </si>
  <si>
    <t xml:space="preserve">Cyberbezpieczeństwo </t>
  </si>
  <si>
    <t>Zarządzanie kryzysowe</t>
  </si>
  <si>
    <t>specjalność polityka bezpieczeństwa</t>
  </si>
  <si>
    <t>Zarządzanie publiczne</t>
  </si>
  <si>
    <t>Przywództwo i elity polityczne</t>
  </si>
  <si>
    <t>specjalność management w sektorze publicznym</t>
  </si>
  <si>
    <t>Finanse publiczne</t>
  </si>
  <si>
    <t>Kultura i etyka służby publicznej</t>
  </si>
  <si>
    <t>Polityka publiczna</t>
  </si>
  <si>
    <t>Public relations</t>
  </si>
  <si>
    <t xml:space="preserve">Sondaże przedwyborcze a PR i marketing polityczny </t>
  </si>
  <si>
    <t xml:space="preserve">Kompetencje przywódcy politycznego </t>
  </si>
  <si>
    <t xml:space="preserve">Komunikacja i perswazja w kampaniach prezydenckich </t>
  </si>
  <si>
    <t xml:space="preserve">Komunikacja i perswazja w kampaniach parlamentarnych i samorządowych </t>
  </si>
  <si>
    <t>Marketing i PR polityczny a kreowanie informacji w mediach masowych</t>
  </si>
  <si>
    <t xml:space="preserve">Komunikacja kryzysowa w polityce </t>
  </si>
  <si>
    <t xml:space="preserve">Język obcy nowożytny </t>
  </si>
  <si>
    <t>WYDZIAŁ NAUK SPOŁECZNYCH</t>
  </si>
  <si>
    <t xml:space="preserve">specjalność marketing i PR polityczny </t>
  </si>
  <si>
    <t>Rekrutacja w roku akademickim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</si>
</sst>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 shrinkToFit="1"/>
    </xf>
    <xf numFmtId="0" fontId="1" fillId="3" borderId="6" xfId="0" applyFont="1" applyFill="1" applyBorder="1" applyAlignment="1">
      <alignment horizontal="left" vertical="center" wrapText="1" shrinkToFi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left" vertical="center" wrapText="1" shrinkToFi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 shrinkToFit="1"/>
    </xf>
    <xf numFmtId="0" fontId="0" fillId="2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5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left" vertical="center" wrapText="1" shrinkToFit="1"/>
    </xf>
    <xf numFmtId="0" fontId="1" fillId="0" borderId="1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1" fillId="7" borderId="1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left" vertical="center" wrapText="1" shrinkToFit="1"/>
    </xf>
    <xf numFmtId="0" fontId="1" fillId="7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3" borderId="23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9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textRotation="90" wrapText="1"/>
    </xf>
    <xf numFmtId="0" fontId="6" fillId="4" borderId="5" xfId="0" applyFont="1" applyFill="1" applyBorder="1" applyAlignment="1">
      <alignment horizontal="center" vertical="center" textRotation="90" wrapText="1"/>
    </xf>
    <xf numFmtId="0" fontId="6" fillId="4" borderId="14" xfId="0" applyFont="1" applyFill="1" applyBorder="1" applyAlignment="1">
      <alignment horizontal="center" vertical="center" textRotation="90" wrapText="1"/>
    </xf>
    <xf numFmtId="0" fontId="14" fillId="5" borderId="11" xfId="0" applyFont="1" applyFill="1" applyBorder="1" applyAlignment="1">
      <alignment horizontal="center" vertical="center" textRotation="90" wrapText="1"/>
    </xf>
    <xf numFmtId="0" fontId="6" fillId="5" borderId="5" xfId="0" applyFont="1" applyFill="1" applyBorder="1" applyAlignment="1">
      <alignment horizontal="center" vertical="center" textRotation="90" wrapText="1"/>
    </xf>
    <xf numFmtId="0" fontId="6" fillId="5" borderId="14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textRotation="90" wrapText="1"/>
    </xf>
    <xf numFmtId="0" fontId="5" fillId="8" borderId="14" xfId="0" applyFont="1" applyFill="1" applyBorder="1" applyAlignment="1">
      <alignment horizontal="center" vertical="center" textRotation="90" wrapText="1"/>
    </xf>
    <xf numFmtId="0" fontId="5" fillId="6" borderId="11" xfId="0" applyFont="1" applyFill="1" applyBorder="1" applyAlignment="1">
      <alignment horizontal="center" vertical="center" textRotation="90" wrapText="1"/>
    </xf>
    <xf numFmtId="0" fontId="5" fillId="6" borderId="5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5"/>
  <sheetViews>
    <sheetView showGridLines="0" tabSelected="1" zoomScale="80" zoomScaleNormal="80" zoomScaleSheetLayoutView="70" zoomScalePageLayoutView="70" workbookViewId="0">
      <selection activeCell="D2" sqref="D2"/>
    </sheetView>
  </sheetViews>
  <sheetFormatPr defaultColWidth="8.85546875" defaultRowHeight="21" customHeight="1" x14ac:dyDescent="0.2"/>
  <cols>
    <col min="1" max="1" width="4.85546875" style="14" customWidth="1"/>
    <col min="2" max="2" width="8.42578125" style="14" customWidth="1"/>
    <col min="3" max="3" width="80.85546875" style="5" bestFit="1" customWidth="1"/>
    <col min="4" max="4" width="8" style="14" customWidth="1"/>
    <col min="5" max="5" width="5.7109375" style="14" customWidth="1"/>
    <col min="6" max="6" width="8.5703125" style="5" customWidth="1"/>
    <col min="7" max="8" width="4.28515625" style="14" customWidth="1"/>
    <col min="9" max="9" width="4.28515625" style="5" customWidth="1"/>
    <col min="10" max="10" width="5" style="5" bestFit="1" customWidth="1"/>
    <col min="11" max="11" width="7.7109375" style="14" customWidth="1"/>
    <col min="12" max="13" width="4.28515625" style="14" customWidth="1"/>
    <col min="14" max="14" width="5.42578125" style="14" bestFit="1" customWidth="1"/>
    <col min="15" max="15" width="4.28515625" style="5" customWidth="1"/>
    <col min="16" max="16" width="5" style="5" bestFit="1" customWidth="1"/>
    <col min="17" max="17" width="7.7109375" style="14" customWidth="1"/>
    <col min="18" max="20" width="4.28515625" style="14" customWidth="1"/>
    <col min="21" max="21" width="4.28515625" style="5" customWidth="1"/>
    <col min="22" max="22" width="5" style="5" bestFit="1" customWidth="1"/>
    <col min="23" max="23" width="7.7109375" style="14" customWidth="1"/>
    <col min="24" max="26" width="4.28515625" style="14" customWidth="1"/>
    <col min="27" max="27" width="4.28515625" style="5" customWidth="1"/>
    <col min="28" max="28" width="5" style="5" bestFit="1" customWidth="1"/>
    <col min="29" max="29" width="7.7109375" style="14" customWidth="1"/>
    <col min="30" max="30" width="4.28515625" style="14" customWidth="1"/>
    <col min="31" max="31" width="5.140625" style="4" customWidth="1"/>
    <col min="32" max="32" width="7" style="4" customWidth="1"/>
    <col min="33" max="53" width="8.85546875" style="4"/>
    <col min="54" max="16384" width="8.85546875" style="5"/>
  </cols>
  <sheetData>
    <row r="1" spans="1:53" ht="21" customHeight="1" x14ac:dyDescent="0.2">
      <c r="C1" s="31" t="s">
        <v>14</v>
      </c>
      <c r="D1" s="5" t="s">
        <v>63</v>
      </c>
      <c r="E1" s="29"/>
      <c r="G1" s="29"/>
      <c r="H1" s="29"/>
      <c r="I1" s="29"/>
      <c r="J1" s="29"/>
      <c r="K1" s="5"/>
      <c r="L1" s="29"/>
      <c r="M1" s="29"/>
      <c r="N1" s="5" t="s">
        <v>18</v>
      </c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9"/>
    </row>
    <row r="2" spans="1:53" ht="21" customHeight="1" x14ac:dyDescent="0.2">
      <c r="A2" s="10"/>
      <c r="B2" s="10"/>
      <c r="C2" s="30" t="s">
        <v>24</v>
      </c>
      <c r="D2" s="35" t="s">
        <v>26</v>
      </c>
      <c r="N2" s="107" t="s">
        <v>61</v>
      </c>
      <c r="Q2" s="5"/>
      <c r="R2" s="5"/>
      <c r="S2" s="5"/>
      <c r="T2" s="5"/>
    </row>
    <row r="3" spans="1:53" ht="21" customHeight="1" x14ac:dyDescent="0.2">
      <c r="A3" s="10"/>
      <c r="B3" s="10"/>
      <c r="C3" s="30" t="s">
        <v>25</v>
      </c>
    </row>
    <row r="4" spans="1:53" ht="21" customHeight="1" x14ac:dyDescent="0.2">
      <c r="A4" s="12"/>
      <c r="B4" s="12"/>
    </row>
    <row r="5" spans="1:53" ht="21" customHeight="1" x14ac:dyDescent="0.2">
      <c r="A5" s="167" t="s">
        <v>0</v>
      </c>
      <c r="B5" s="103"/>
      <c r="C5" s="170" t="s">
        <v>1</v>
      </c>
      <c r="D5" s="173" t="s">
        <v>5</v>
      </c>
      <c r="E5" s="173" t="s">
        <v>2</v>
      </c>
      <c r="F5" s="176" t="s">
        <v>6</v>
      </c>
      <c r="G5" s="179" t="s">
        <v>8</v>
      </c>
      <c r="H5" s="180"/>
      <c r="I5" s="180"/>
      <c r="J5" s="180"/>
      <c r="K5" s="180"/>
      <c r="L5" s="181"/>
      <c r="M5" s="182" t="s">
        <v>9</v>
      </c>
      <c r="N5" s="183"/>
      <c r="O5" s="183"/>
      <c r="P5" s="183"/>
      <c r="Q5" s="183"/>
      <c r="R5" s="184"/>
      <c r="S5" s="179" t="s">
        <v>10</v>
      </c>
      <c r="T5" s="180"/>
      <c r="U5" s="180"/>
      <c r="V5" s="180"/>
      <c r="W5" s="180"/>
      <c r="X5" s="181"/>
      <c r="Y5" s="182" t="s">
        <v>11</v>
      </c>
      <c r="Z5" s="183"/>
      <c r="AA5" s="183"/>
      <c r="AB5" s="183"/>
      <c r="AC5" s="183"/>
      <c r="AD5" s="184"/>
      <c r="AE5" s="13"/>
      <c r="AF5" s="1"/>
    </row>
    <row r="6" spans="1:53" ht="21" customHeight="1" x14ac:dyDescent="0.2">
      <c r="A6" s="168"/>
      <c r="B6" s="104"/>
      <c r="C6" s="171"/>
      <c r="D6" s="174"/>
      <c r="E6" s="174"/>
      <c r="F6" s="177"/>
      <c r="G6" s="190" t="s">
        <v>7</v>
      </c>
      <c r="H6" s="191"/>
      <c r="I6" s="191"/>
      <c r="J6" s="192"/>
      <c r="K6" s="193" t="s">
        <v>6</v>
      </c>
      <c r="L6" s="185" t="s">
        <v>2</v>
      </c>
      <c r="M6" s="187" t="s">
        <v>7</v>
      </c>
      <c r="N6" s="188"/>
      <c r="O6" s="188"/>
      <c r="P6" s="189"/>
      <c r="Q6" s="163" t="s">
        <v>6</v>
      </c>
      <c r="R6" s="165" t="s">
        <v>2</v>
      </c>
      <c r="S6" s="190" t="s">
        <v>7</v>
      </c>
      <c r="T6" s="191"/>
      <c r="U6" s="191"/>
      <c r="V6" s="192"/>
      <c r="W6" s="193" t="s">
        <v>6</v>
      </c>
      <c r="X6" s="185" t="s">
        <v>2</v>
      </c>
      <c r="Y6" s="187" t="s">
        <v>7</v>
      </c>
      <c r="Z6" s="188"/>
      <c r="AA6" s="188"/>
      <c r="AB6" s="189"/>
      <c r="AC6" s="163" t="s">
        <v>6</v>
      </c>
      <c r="AD6" s="165" t="s">
        <v>2</v>
      </c>
      <c r="AE6" s="1"/>
    </row>
    <row r="7" spans="1:53" ht="21" customHeight="1" thickBot="1" x14ac:dyDescent="0.25">
      <c r="A7" s="169"/>
      <c r="B7" s="110"/>
      <c r="C7" s="172"/>
      <c r="D7" s="175"/>
      <c r="E7" s="175" t="s">
        <v>2</v>
      </c>
      <c r="F7" s="178" t="s">
        <v>6</v>
      </c>
      <c r="G7" s="136" t="s">
        <v>3</v>
      </c>
      <c r="H7" s="111" t="s">
        <v>4</v>
      </c>
      <c r="I7" s="111" t="s">
        <v>13</v>
      </c>
      <c r="J7" s="111" t="s">
        <v>12</v>
      </c>
      <c r="K7" s="194"/>
      <c r="L7" s="186"/>
      <c r="M7" s="112" t="s">
        <v>3</v>
      </c>
      <c r="N7" s="112" t="s">
        <v>4</v>
      </c>
      <c r="O7" s="112" t="s">
        <v>13</v>
      </c>
      <c r="P7" s="112" t="s">
        <v>12</v>
      </c>
      <c r="Q7" s="164"/>
      <c r="R7" s="166"/>
      <c r="S7" s="136" t="s">
        <v>3</v>
      </c>
      <c r="T7" s="111" t="s">
        <v>4</v>
      </c>
      <c r="U7" s="111" t="s">
        <v>13</v>
      </c>
      <c r="V7" s="111" t="s">
        <v>12</v>
      </c>
      <c r="W7" s="194"/>
      <c r="X7" s="186"/>
      <c r="Y7" s="112" t="s">
        <v>3</v>
      </c>
      <c r="Z7" s="112" t="s">
        <v>4</v>
      </c>
      <c r="AA7" s="112" t="s">
        <v>13</v>
      </c>
      <c r="AB7" s="112" t="s">
        <v>12</v>
      </c>
      <c r="AC7" s="164"/>
      <c r="AD7" s="166"/>
      <c r="AE7" s="2"/>
      <c r="AF7" s="1"/>
    </row>
    <row r="8" spans="1:53" s="20" customFormat="1" ht="24" customHeight="1" x14ac:dyDescent="0.2">
      <c r="A8" s="61">
        <v>1</v>
      </c>
      <c r="B8" s="198" t="s">
        <v>16</v>
      </c>
      <c r="C8" s="114" t="s">
        <v>19</v>
      </c>
      <c r="D8" s="115">
        <f t="shared" ref="D8" si="0">SUM(G8:J8,M8:P8,S8:V8,Y8:AB8)</f>
        <v>30</v>
      </c>
      <c r="E8" s="115">
        <f t="shared" ref="E8" si="1">SUM(L8,R8,X8,AD8)</f>
        <v>7</v>
      </c>
      <c r="F8" s="132" t="str">
        <f t="shared" ref="F8" si="2">CONCATENATE(K8,Q8,W8,AC8,)</f>
        <v>zal/o</v>
      </c>
      <c r="G8" s="137"/>
      <c r="H8" s="116">
        <v>30</v>
      </c>
      <c r="I8" s="116"/>
      <c r="J8" s="116"/>
      <c r="K8" s="117" t="s">
        <v>20</v>
      </c>
      <c r="L8" s="116">
        <v>7</v>
      </c>
      <c r="M8" s="118"/>
      <c r="N8" s="118"/>
      <c r="O8" s="118"/>
      <c r="P8" s="118"/>
      <c r="Q8" s="118"/>
      <c r="R8" s="91"/>
      <c r="S8" s="150"/>
      <c r="T8" s="119"/>
      <c r="U8" s="119"/>
      <c r="V8" s="119"/>
      <c r="W8" s="119"/>
      <c r="X8" s="119"/>
      <c r="Y8" s="118"/>
      <c r="Z8" s="118"/>
      <c r="AA8" s="118"/>
      <c r="AB8" s="118"/>
      <c r="AC8" s="118"/>
      <c r="AD8" s="91"/>
      <c r="AE8" s="18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s="19" customFormat="1" ht="24" customHeight="1" x14ac:dyDescent="0.2">
      <c r="A9" s="7">
        <v>2</v>
      </c>
      <c r="B9" s="199"/>
      <c r="C9" s="39" t="s">
        <v>21</v>
      </c>
      <c r="D9" s="108">
        <f t="shared" ref="D9:D45" si="3">SUM(G9:J9,M9:P9,S9:V9,Y9:AB9)</f>
        <v>30</v>
      </c>
      <c r="E9" s="108">
        <f t="shared" ref="E9:E45" si="4">SUM(L9,R9,X9,AD9)</f>
        <v>7</v>
      </c>
      <c r="F9" s="133" t="str">
        <f t="shared" ref="F9:F45" si="5">CONCATENATE(K9,Q9,W9,AC9,)</f>
        <v>zal/o</v>
      </c>
      <c r="G9" s="138"/>
      <c r="H9" s="40"/>
      <c r="I9" s="40">
        <v>30</v>
      </c>
      <c r="J9" s="40"/>
      <c r="K9" s="47" t="s">
        <v>20</v>
      </c>
      <c r="L9" s="40">
        <v>7</v>
      </c>
      <c r="M9" s="37"/>
      <c r="N9" s="37"/>
      <c r="O9" s="37"/>
      <c r="P9" s="37"/>
      <c r="Q9" s="37"/>
      <c r="R9" s="81"/>
      <c r="S9" s="151"/>
      <c r="T9" s="7"/>
      <c r="U9" s="7"/>
      <c r="V9" s="7"/>
      <c r="W9" s="7"/>
      <c r="X9" s="7"/>
      <c r="Y9" s="37"/>
      <c r="Z9" s="37"/>
      <c r="AA9" s="37"/>
      <c r="AB9" s="37"/>
      <c r="AC9" s="37"/>
      <c r="AD9" s="81"/>
      <c r="AE9" s="16"/>
    </row>
    <row r="10" spans="1:53" s="19" customFormat="1" ht="24" customHeight="1" x14ac:dyDescent="0.2">
      <c r="A10" s="7">
        <v>3</v>
      </c>
      <c r="B10" s="199"/>
      <c r="C10" s="39" t="s">
        <v>22</v>
      </c>
      <c r="D10" s="108">
        <f t="shared" si="3"/>
        <v>60</v>
      </c>
      <c r="E10" s="108">
        <f t="shared" si="4"/>
        <v>6</v>
      </c>
      <c r="F10" s="133" t="str">
        <f t="shared" si="5"/>
        <v>egz.</v>
      </c>
      <c r="G10" s="138">
        <v>30</v>
      </c>
      <c r="H10" s="40">
        <v>30</v>
      </c>
      <c r="I10" s="40"/>
      <c r="J10" s="40"/>
      <c r="K10" s="47" t="s">
        <v>23</v>
      </c>
      <c r="L10" s="40">
        <v>6</v>
      </c>
      <c r="M10" s="37"/>
      <c r="N10" s="37"/>
      <c r="O10" s="37"/>
      <c r="P10" s="37"/>
      <c r="Q10" s="37"/>
      <c r="R10" s="81"/>
      <c r="S10" s="151"/>
      <c r="T10" s="7"/>
      <c r="U10" s="7"/>
      <c r="V10" s="7"/>
      <c r="W10" s="7"/>
      <c r="X10" s="7"/>
      <c r="Y10" s="37"/>
      <c r="Z10" s="37"/>
      <c r="AA10" s="37"/>
      <c r="AB10" s="37"/>
      <c r="AC10" s="37"/>
      <c r="AD10" s="81"/>
      <c r="AE10" s="18"/>
    </row>
    <row r="11" spans="1:53" s="20" customFormat="1" ht="24" customHeight="1" x14ac:dyDescent="0.2">
      <c r="A11" s="7">
        <v>4</v>
      </c>
      <c r="B11" s="199"/>
      <c r="C11" s="39" t="s">
        <v>27</v>
      </c>
      <c r="D11" s="108">
        <f t="shared" si="3"/>
        <v>30</v>
      </c>
      <c r="E11" s="108">
        <f t="shared" si="4"/>
        <v>6</v>
      </c>
      <c r="F11" s="133" t="str">
        <f t="shared" si="5"/>
        <v>egz.</v>
      </c>
      <c r="G11" s="138">
        <v>30</v>
      </c>
      <c r="H11" s="40"/>
      <c r="I11" s="40"/>
      <c r="J11" s="40"/>
      <c r="K11" s="47" t="s">
        <v>23</v>
      </c>
      <c r="L11" s="40">
        <v>6</v>
      </c>
      <c r="M11" s="37"/>
      <c r="N11" s="37"/>
      <c r="O11" s="37"/>
      <c r="P11" s="37"/>
      <c r="Q11" s="37"/>
      <c r="R11" s="81"/>
      <c r="S11" s="142"/>
      <c r="T11" s="17"/>
      <c r="U11" s="17"/>
      <c r="V11" s="17"/>
      <c r="W11" s="17"/>
      <c r="X11" s="17"/>
      <c r="Y11" s="37"/>
      <c r="Z11" s="37"/>
      <c r="AA11" s="37"/>
      <c r="AB11" s="37"/>
      <c r="AC11" s="37"/>
      <c r="AD11" s="81"/>
      <c r="AE11" s="18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s="20" customFormat="1" ht="24" customHeight="1" x14ac:dyDescent="0.2">
      <c r="A12" s="7">
        <v>5</v>
      </c>
      <c r="B12" s="199"/>
      <c r="C12" s="48" t="s">
        <v>28</v>
      </c>
      <c r="D12" s="108">
        <f t="shared" si="3"/>
        <v>30</v>
      </c>
      <c r="E12" s="108">
        <f t="shared" si="4"/>
        <v>2</v>
      </c>
      <c r="F12" s="133" t="str">
        <f t="shared" si="5"/>
        <v>zal/o</v>
      </c>
      <c r="G12" s="138"/>
      <c r="H12" s="40"/>
      <c r="I12" s="40"/>
      <c r="J12" s="40">
        <v>30</v>
      </c>
      <c r="K12" s="47" t="s">
        <v>20</v>
      </c>
      <c r="L12" s="40">
        <v>2</v>
      </c>
      <c r="M12" s="37"/>
      <c r="N12" s="37"/>
      <c r="O12" s="37"/>
      <c r="P12" s="37"/>
      <c r="Q12" s="37"/>
      <c r="R12" s="81"/>
      <c r="S12" s="142"/>
      <c r="T12" s="17"/>
      <c r="U12" s="17"/>
      <c r="V12" s="17"/>
      <c r="W12" s="17"/>
      <c r="X12" s="17"/>
      <c r="Y12" s="37"/>
      <c r="Z12" s="37"/>
      <c r="AA12" s="37"/>
      <c r="AB12" s="37"/>
      <c r="AC12" s="37"/>
      <c r="AD12" s="81"/>
      <c r="AE12" s="18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s="20" customFormat="1" ht="24" customHeight="1" thickBot="1" x14ac:dyDescent="0.25">
      <c r="A13" s="7">
        <v>6</v>
      </c>
      <c r="B13" s="199"/>
      <c r="C13" s="96" t="s">
        <v>60</v>
      </c>
      <c r="D13" s="113">
        <f t="shared" si="3"/>
        <v>30</v>
      </c>
      <c r="E13" s="113">
        <f t="shared" si="4"/>
        <v>2</v>
      </c>
      <c r="F13" s="134" t="str">
        <f t="shared" si="5"/>
        <v>zal/o</v>
      </c>
      <c r="G13" s="139"/>
      <c r="H13" s="71">
        <v>30</v>
      </c>
      <c r="I13" s="71"/>
      <c r="J13" s="71"/>
      <c r="K13" s="86" t="s">
        <v>20</v>
      </c>
      <c r="L13" s="71">
        <v>2</v>
      </c>
      <c r="M13" s="87"/>
      <c r="N13" s="87"/>
      <c r="O13" s="87"/>
      <c r="P13" s="87"/>
      <c r="Q13" s="87"/>
      <c r="R13" s="88"/>
      <c r="S13" s="143"/>
      <c r="T13" s="89"/>
      <c r="U13" s="89"/>
      <c r="V13" s="89"/>
      <c r="W13" s="89"/>
      <c r="X13" s="89"/>
      <c r="Y13" s="87"/>
      <c r="Z13" s="87"/>
      <c r="AA13" s="87"/>
      <c r="AB13" s="87"/>
      <c r="AC13" s="87"/>
      <c r="AD13" s="88"/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s="20" customFormat="1" ht="24" customHeight="1" x14ac:dyDescent="0.2">
      <c r="A14" s="7">
        <v>7</v>
      </c>
      <c r="B14" s="199"/>
      <c r="C14" s="53" t="s">
        <v>29</v>
      </c>
      <c r="D14" s="109">
        <f t="shared" si="3"/>
        <v>30</v>
      </c>
      <c r="E14" s="109">
        <f t="shared" si="4"/>
        <v>7</v>
      </c>
      <c r="F14" s="135" t="str">
        <f t="shared" si="5"/>
        <v>zal/o</v>
      </c>
      <c r="G14" s="140"/>
      <c r="H14" s="51"/>
      <c r="I14" s="50"/>
      <c r="J14" s="50"/>
      <c r="K14" s="50"/>
      <c r="L14" s="50"/>
      <c r="M14" s="65"/>
      <c r="N14" s="65"/>
      <c r="O14" s="65">
        <v>30</v>
      </c>
      <c r="P14" s="65"/>
      <c r="Q14" s="54" t="s">
        <v>20</v>
      </c>
      <c r="R14" s="82">
        <v>7</v>
      </c>
      <c r="S14" s="144"/>
      <c r="T14" s="52"/>
      <c r="U14" s="52"/>
      <c r="V14" s="52"/>
      <c r="W14" s="52"/>
      <c r="X14" s="52"/>
      <c r="Y14" s="65"/>
      <c r="Z14" s="65"/>
      <c r="AA14" s="65"/>
      <c r="AB14" s="65"/>
      <c r="AC14" s="65"/>
      <c r="AD14" s="82"/>
      <c r="AE14" s="18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s="20" customFormat="1" ht="24" customHeight="1" x14ac:dyDescent="0.2">
      <c r="A15" s="7">
        <v>8</v>
      </c>
      <c r="B15" s="199"/>
      <c r="C15" s="39" t="s">
        <v>30</v>
      </c>
      <c r="D15" s="108">
        <f t="shared" si="3"/>
        <v>30</v>
      </c>
      <c r="E15" s="108">
        <f t="shared" si="4"/>
        <v>7</v>
      </c>
      <c r="F15" s="133" t="str">
        <f t="shared" si="5"/>
        <v>zal/o</v>
      </c>
      <c r="G15" s="138"/>
      <c r="H15" s="41"/>
      <c r="I15" s="40"/>
      <c r="J15" s="40"/>
      <c r="K15" s="40"/>
      <c r="L15" s="40"/>
      <c r="M15" s="37"/>
      <c r="N15" s="37">
        <v>30</v>
      </c>
      <c r="O15" s="37"/>
      <c r="P15" s="37"/>
      <c r="Q15" s="55" t="s">
        <v>20</v>
      </c>
      <c r="R15" s="81">
        <v>7</v>
      </c>
      <c r="S15" s="142"/>
      <c r="T15" s="17"/>
      <c r="U15" s="17"/>
      <c r="V15" s="17"/>
      <c r="W15" s="17"/>
      <c r="X15" s="17"/>
      <c r="Y15" s="37"/>
      <c r="Z15" s="37"/>
      <c r="AA15" s="37"/>
      <c r="AB15" s="37"/>
      <c r="AC15" s="37"/>
      <c r="AD15" s="81"/>
      <c r="AE15" s="18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s="6" customFormat="1" ht="24" customHeight="1" x14ac:dyDescent="0.2">
      <c r="A16" s="7">
        <v>9</v>
      </c>
      <c r="B16" s="199"/>
      <c r="C16" s="56" t="s">
        <v>31</v>
      </c>
      <c r="D16" s="108">
        <f t="shared" si="3"/>
        <v>30</v>
      </c>
      <c r="E16" s="108">
        <f t="shared" si="4"/>
        <v>6</v>
      </c>
      <c r="F16" s="133" t="str">
        <f t="shared" si="5"/>
        <v>zal/o</v>
      </c>
      <c r="G16" s="141"/>
      <c r="H16" s="44"/>
      <c r="I16" s="43"/>
      <c r="J16" s="43"/>
      <c r="K16" s="43"/>
      <c r="L16" s="43"/>
      <c r="M16" s="27"/>
      <c r="N16" s="27"/>
      <c r="O16" s="27">
        <v>30</v>
      </c>
      <c r="P16" s="27"/>
      <c r="Q16" s="57" t="s">
        <v>20</v>
      </c>
      <c r="R16" s="80">
        <v>6</v>
      </c>
      <c r="S16" s="145"/>
      <c r="T16" s="8"/>
      <c r="U16" s="8"/>
      <c r="V16" s="8"/>
      <c r="W16" s="8"/>
      <c r="X16" s="8"/>
      <c r="Y16" s="27"/>
      <c r="Z16" s="27"/>
      <c r="AA16" s="27"/>
      <c r="AB16" s="27"/>
      <c r="AC16" s="27"/>
      <c r="AD16" s="8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20" customFormat="1" ht="24" customHeight="1" x14ac:dyDescent="0.2">
      <c r="A17" s="7">
        <v>10</v>
      </c>
      <c r="B17" s="199"/>
      <c r="C17" s="15" t="s">
        <v>28</v>
      </c>
      <c r="D17" s="108">
        <f t="shared" si="3"/>
        <v>30</v>
      </c>
      <c r="E17" s="108">
        <f t="shared" si="4"/>
        <v>2</v>
      </c>
      <c r="F17" s="133" t="str">
        <f t="shared" si="5"/>
        <v>zal/o</v>
      </c>
      <c r="G17" s="142"/>
      <c r="H17" s="17"/>
      <c r="I17" s="17"/>
      <c r="J17" s="17"/>
      <c r="K17" s="17"/>
      <c r="L17" s="17"/>
      <c r="M17" s="37"/>
      <c r="N17" s="37"/>
      <c r="O17" s="37"/>
      <c r="P17" s="37">
        <v>30</v>
      </c>
      <c r="Q17" s="55" t="s">
        <v>20</v>
      </c>
      <c r="R17" s="81">
        <v>2</v>
      </c>
      <c r="S17" s="142"/>
      <c r="T17" s="17"/>
      <c r="U17" s="17"/>
      <c r="V17" s="17"/>
      <c r="W17" s="17"/>
      <c r="X17" s="17"/>
      <c r="Y17" s="37"/>
      <c r="Z17" s="37"/>
      <c r="AA17" s="37"/>
      <c r="AB17" s="37"/>
      <c r="AC17" s="37"/>
      <c r="AD17" s="81"/>
      <c r="AE17" s="18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s="20" customFormat="1" ht="27" customHeight="1" thickBot="1" x14ac:dyDescent="0.25">
      <c r="A18" s="7">
        <v>11</v>
      </c>
      <c r="B18" s="199"/>
      <c r="C18" s="97" t="s">
        <v>32</v>
      </c>
      <c r="D18" s="113">
        <f t="shared" si="3"/>
        <v>30</v>
      </c>
      <c r="E18" s="113">
        <f t="shared" si="4"/>
        <v>2</v>
      </c>
      <c r="F18" s="134" t="str">
        <f t="shared" si="5"/>
        <v>zal/o</v>
      </c>
      <c r="G18" s="143"/>
      <c r="H18" s="89"/>
      <c r="I18" s="89"/>
      <c r="J18" s="89"/>
      <c r="K18" s="89"/>
      <c r="L18" s="89"/>
      <c r="M18" s="87"/>
      <c r="N18" s="87">
        <v>30</v>
      </c>
      <c r="O18" s="87"/>
      <c r="P18" s="87"/>
      <c r="Q18" s="90" t="s">
        <v>20</v>
      </c>
      <c r="R18" s="88">
        <v>2</v>
      </c>
      <c r="S18" s="143"/>
      <c r="T18" s="89"/>
      <c r="U18" s="89"/>
      <c r="V18" s="89"/>
      <c r="W18" s="89"/>
      <c r="X18" s="89"/>
      <c r="Y18" s="87"/>
      <c r="Z18" s="87"/>
      <c r="AA18" s="87"/>
      <c r="AB18" s="87"/>
      <c r="AC18" s="87"/>
      <c r="AD18" s="88"/>
      <c r="AE18" s="18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s="20" customFormat="1" ht="24" customHeight="1" x14ac:dyDescent="0.2">
      <c r="A19" s="7">
        <v>12</v>
      </c>
      <c r="B19" s="199"/>
      <c r="C19" s="60" t="s">
        <v>33</v>
      </c>
      <c r="D19" s="109">
        <f t="shared" si="3"/>
        <v>30</v>
      </c>
      <c r="E19" s="109">
        <f t="shared" si="4"/>
        <v>5</v>
      </c>
      <c r="F19" s="135" t="str">
        <f t="shared" si="5"/>
        <v>zal/o</v>
      </c>
      <c r="G19" s="144"/>
      <c r="H19" s="52"/>
      <c r="I19" s="52"/>
      <c r="J19" s="52"/>
      <c r="K19" s="52"/>
      <c r="L19" s="61"/>
      <c r="M19" s="65"/>
      <c r="N19" s="65"/>
      <c r="O19" s="65"/>
      <c r="P19" s="65"/>
      <c r="Q19" s="65"/>
      <c r="R19" s="82"/>
      <c r="S19" s="144"/>
      <c r="T19" s="52">
        <v>30</v>
      </c>
      <c r="U19" s="52"/>
      <c r="V19" s="52"/>
      <c r="W19" s="62" t="s">
        <v>20</v>
      </c>
      <c r="X19" s="52">
        <v>5</v>
      </c>
      <c r="Y19" s="65"/>
      <c r="Z19" s="65"/>
      <c r="AA19" s="65"/>
      <c r="AB19" s="65"/>
      <c r="AC19" s="65"/>
      <c r="AD19" s="82"/>
      <c r="AE19" s="18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s="23" customFormat="1" ht="24" customHeight="1" x14ac:dyDescent="0.2">
      <c r="A20" s="7">
        <v>13</v>
      </c>
      <c r="B20" s="199"/>
      <c r="C20" s="59" t="s">
        <v>34</v>
      </c>
      <c r="D20" s="108">
        <f t="shared" si="3"/>
        <v>30</v>
      </c>
      <c r="E20" s="108">
        <f t="shared" si="4"/>
        <v>4</v>
      </c>
      <c r="F20" s="133" t="str">
        <f t="shared" si="5"/>
        <v>zal/o</v>
      </c>
      <c r="G20" s="142"/>
      <c r="H20" s="25"/>
      <c r="I20" s="17"/>
      <c r="J20" s="17"/>
      <c r="K20" s="17"/>
      <c r="L20" s="17"/>
      <c r="M20" s="37"/>
      <c r="N20" s="37"/>
      <c r="O20" s="37"/>
      <c r="P20" s="37"/>
      <c r="Q20" s="37"/>
      <c r="R20" s="81"/>
      <c r="S20" s="142"/>
      <c r="T20" s="17">
        <v>30</v>
      </c>
      <c r="U20" s="17"/>
      <c r="V20" s="17"/>
      <c r="W20" s="58" t="s">
        <v>20</v>
      </c>
      <c r="X20" s="17">
        <v>4</v>
      </c>
      <c r="Y20" s="37"/>
      <c r="Z20" s="37"/>
      <c r="AA20" s="37"/>
      <c r="AB20" s="37"/>
      <c r="AC20" s="37"/>
      <c r="AD20" s="81"/>
      <c r="AE20" s="21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</row>
    <row r="21" spans="1:53" s="6" customFormat="1" ht="24" customHeight="1" x14ac:dyDescent="0.2">
      <c r="A21" s="7">
        <v>14</v>
      </c>
      <c r="B21" s="199"/>
      <c r="C21" s="99" t="s">
        <v>35</v>
      </c>
      <c r="D21" s="108">
        <f t="shared" si="3"/>
        <v>30</v>
      </c>
      <c r="E21" s="108">
        <f t="shared" si="4"/>
        <v>6</v>
      </c>
      <c r="F21" s="133" t="str">
        <f t="shared" si="5"/>
        <v>zal/o</v>
      </c>
      <c r="G21" s="145"/>
      <c r="H21" s="28"/>
      <c r="I21" s="8"/>
      <c r="J21" s="8"/>
      <c r="K21" s="8"/>
      <c r="L21" s="8"/>
      <c r="M21" s="27"/>
      <c r="N21" s="27"/>
      <c r="O21" s="27"/>
      <c r="P21" s="27"/>
      <c r="Q21" s="27"/>
      <c r="R21" s="80"/>
      <c r="S21" s="145"/>
      <c r="T21" s="8">
        <v>30</v>
      </c>
      <c r="U21" s="8"/>
      <c r="V21" s="8"/>
      <c r="W21" s="64" t="s">
        <v>20</v>
      </c>
      <c r="X21" s="8">
        <v>6</v>
      </c>
      <c r="Y21" s="27"/>
      <c r="Z21" s="27"/>
      <c r="AA21" s="27"/>
      <c r="AB21" s="27"/>
      <c r="AC21" s="27"/>
      <c r="AD21" s="80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s="6" customFormat="1" ht="24" customHeight="1" x14ac:dyDescent="0.2">
      <c r="A22" s="7">
        <v>15</v>
      </c>
      <c r="B22" s="199"/>
      <c r="C22" s="63" t="s">
        <v>36</v>
      </c>
      <c r="D22" s="108">
        <f t="shared" si="3"/>
        <v>30</v>
      </c>
      <c r="E22" s="108">
        <f t="shared" si="4"/>
        <v>5</v>
      </c>
      <c r="F22" s="133" t="str">
        <f t="shared" si="5"/>
        <v>zal/o</v>
      </c>
      <c r="G22" s="145"/>
      <c r="H22" s="28"/>
      <c r="I22" s="8"/>
      <c r="J22" s="8"/>
      <c r="K22" s="8"/>
      <c r="L22" s="8"/>
      <c r="M22" s="27"/>
      <c r="N22" s="27"/>
      <c r="O22" s="27"/>
      <c r="P22" s="27"/>
      <c r="Q22" s="27"/>
      <c r="R22" s="80"/>
      <c r="S22" s="145"/>
      <c r="T22" s="8">
        <v>30</v>
      </c>
      <c r="U22" s="8"/>
      <c r="V22" s="8"/>
      <c r="W22" s="64" t="s">
        <v>20</v>
      </c>
      <c r="X22" s="8">
        <v>5</v>
      </c>
      <c r="Y22" s="27"/>
      <c r="Z22" s="27"/>
      <c r="AA22" s="27"/>
      <c r="AB22" s="27"/>
      <c r="AC22" s="27"/>
      <c r="AD22" s="80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6" customFormat="1" ht="24" customHeight="1" x14ac:dyDescent="0.2">
      <c r="A23" s="7">
        <v>16</v>
      </c>
      <c r="B23" s="199"/>
      <c r="C23" s="63" t="s">
        <v>28</v>
      </c>
      <c r="D23" s="108">
        <f t="shared" si="3"/>
        <v>30</v>
      </c>
      <c r="E23" s="108">
        <f t="shared" si="4"/>
        <v>2</v>
      </c>
      <c r="F23" s="133" t="str">
        <f t="shared" si="5"/>
        <v>zal/o</v>
      </c>
      <c r="G23" s="145"/>
      <c r="H23" s="28"/>
      <c r="I23" s="8"/>
      <c r="J23" s="8"/>
      <c r="K23" s="8"/>
      <c r="L23" s="8"/>
      <c r="M23" s="27"/>
      <c r="N23" s="27"/>
      <c r="O23" s="27"/>
      <c r="P23" s="27"/>
      <c r="Q23" s="27"/>
      <c r="R23" s="80"/>
      <c r="S23" s="145"/>
      <c r="T23" s="8"/>
      <c r="U23" s="8"/>
      <c r="V23" s="8">
        <v>30</v>
      </c>
      <c r="W23" s="64" t="s">
        <v>20</v>
      </c>
      <c r="X23" s="8">
        <v>2</v>
      </c>
      <c r="Y23" s="27"/>
      <c r="Z23" s="27"/>
      <c r="AA23" s="27"/>
      <c r="AB23" s="27"/>
      <c r="AC23" s="27"/>
      <c r="AD23" s="80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s="6" customFormat="1" ht="24" customHeight="1" thickBot="1" x14ac:dyDescent="0.25">
      <c r="A24" s="7">
        <v>17</v>
      </c>
      <c r="B24" s="199"/>
      <c r="C24" s="98" t="s">
        <v>37</v>
      </c>
      <c r="D24" s="113">
        <f t="shared" si="3"/>
        <v>30</v>
      </c>
      <c r="E24" s="113">
        <f t="shared" si="4"/>
        <v>2</v>
      </c>
      <c r="F24" s="134" t="str">
        <f t="shared" si="5"/>
        <v>zal/o</v>
      </c>
      <c r="G24" s="146"/>
      <c r="H24" s="92"/>
      <c r="I24" s="72"/>
      <c r="J24" s="72"/>
      <c r="K24" s="72"/>
      <c r="L24" s="72"/>
      <c r="M24" s="78"/>
      <c r="N24" s="78"/>
      <c r="O24" s="78"/>
      <c r="P24" s="78"/>
      <c r="Q24" s="78"/>
      <c r="R24" s="85"/>
      <c r="S24" s="146"/>
      <c r="T24" s="72">
        <v>30</v>
      </c>
      <c r="U24" s="72"/>
      <c r="V24" s="72"/>
      <c r="W24" s="93" t="s">
        <v>20</v>
      </c>
      <c r="X24" s="72">
        <v>2</v>
      </c>
      <c r="Y24" s="78"/>
      <c r="Z24" s="78"/>
      <c r="AA24" s="78"/>
      <c r="AB24" s="78"/>
      <c r="AC24" s="78"/>
      <c r="AD24" s="85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s="20" customFormat="1" ht="24" customHeight="1" x14ac:dyDescent="0.2">
      <c r="A25" s="7">
        <v>18</v>
      </c>
      <c r="B25" s="199"/>
      <c r="C25" s="49" t="s">
        <v>38</v>
      </c>
      <c r="D25" s="109">
        <f t="shared" si="3"/>
        <v>30</v>
      </c>
      <c r="E25" s="109">
        <f t="shared" si="4"/>
        <v>4</v>
      </c>
      <c r="F25" s="135" t="str">
        <f t="shared" si="5"/>
        <v>zal/o</v>
      </c>
      <c r="G25" s="140"/>
      <c r="H25" s="50"/>
      <c r="I25" s="50"/>
      <c r="J25" s="50"/>
      <c r="K25" s="50"/>
      <c r="L25" s="50"/>
      <c r="M25" s="65"/>
      <c r="N25" s="65"/>
      <c r="O25" s="65"/>
      <c r="P25" s="65"/>
      <c r="Q25" s="65"/>
      <c r="R25" s="82"/>
      <c r="S25" s="140"/>
      <c r="T25" s="50"/>
      <c r="U25" s="50"/>
      <c r="V25" s="50"/>
      <c r="W25" s="50"/>
      <c r="X25" s="50"/>
      <c r="Y25" s="65"/>
      <c r="Z25" s="65">
        <v>30</v>
      </c>
      <c r="AA25" s="65"/>
      <c r="AB25" s="65"/>
      <c r="AC25" s="54" t="s">
        <v>20</v>
      </c>
      <c r="AD25" s="82">
        <v>4</v>
      </c>
      <c r="AE25" s="18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 s="20" customFormat="1" ht="24" customHeight="1" x14ac:dyDescent="0.2">
      <c r="A26" s="7">
        <v>19</v>
      </c>
      <c r="B26" s="199"/>
      <c r="C26" s="48" t="s">
        <v>39</v>
      </c>
      <c r="D26" s="108">
        <f t="shared" si="3"/>
        <v>30</v>
      </c>
      <c r="E26" s="108">
        <f t="shared" si="4"/>
        <v>4</v>
      </c>
      <c r="F26" s="133" t="str">
        <f t="shared" si="5"/>
        <v>zal/o</v>
      </c>
      <c r="G26" s="138"/>
      <c r="H26" s="40"/>
      <c r="I26" s="40"/>
      <c r="J26" s="40"/>
      <c r="K26" s="40"/>
      <c r="L26" s="40"/>
      <c r="M26" s="37"/>
      <c r="N26" s="37"/>
      <c r="O26" s="37"/>
      <c r="P26" s="37"/>
      <c r="Q26" s="37"/>
      <c r="R26" s="81"/>
      <c r="S26" s="138"/>
      <c r="T26" s="40"/>
      <c r="U26" s="40"/>
      <c r="V26" s="40"/>
      <c r="W26" s="40"/>
      <c r="X26" s="40"/>
      <c r="Y26" s="37"/>
      <c r="Z26" s="37">
        <v>30</v>
      </c>
      <c r="AA26" s="37"/>
      <c r="AB26" s="37"/>
      <c r="AC26" s="55" t="s">
        <v>20</v>
      </c>
      <c r="AD26" s="81">
        <v>4</v>
      </c>
      <c r="AE26" s="18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1:53" s="20" customFormat="1" ht="24" customHeight="1" x14ac:dyDescent="0.2">
      <c r="A27" s="7">
        <v>20</v>
      </c>
      <c r="B27" s="199"/>
      <c r="C27" s="66" t="s">
        <v>28</v>
      </c>
      <c r="D27" s="108">
        <f t="shared" si="3"/>
        <v>30</v>
      </c>
      <c r="E27" s="108">
        <f t="shared" si="4"/>
        <v>14</v>
      </c>
      <c r="F27" s="133" t="str">
        <f t="shared" si="5"/>
        <v>egz.</v>
      </c>
      <c r="G27" s="138"/>
      <c r="H27" s="45"/>
      <c r="I27" s="105"/>
      <c r="J27" s="105"/>
      <c r="K27" s="105"/>
      <c r="L27" s="105"/>
      <c r="M27" s="46"/>
      <c r="N27" s="46"/>
      <c r="O27" s="46"/>
      <c r="P27" s="46"/>
      <c r="Q27" s="46"/>
      <c r="R27" s="84"/>
      <c r="S27" s="152"/>
      <c r="T27" s="105"/>
      <c r="U27" s="105"/>
      <c r="V27" s="105"/>
      <c r="W27" s="105"/>
      <c r="X27" s="105"/>
      <c r="Y27" s="46"/>
      <c r="Z27" s="46"/>
      <c r="AA27" s="46"/>
      <c r="AB27" s="46">
        <v>30</v>
      </c>
      <c r="AC27" s="67" t="s">
        <v>23</v>
      </c>
      <c r="AD27" s="84">
        <v>14</v>
      </c>
      <c r="AE27" s="24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53" s="6" customFormat="1" ht="28.5" customHeight="1" thickBot="1" x14ac:dyDescent="0.25">
      <c r="A28" s="7">
        <v>21</v>
      </c>
      <c r="B28" s="200"/>
      <c r="C28" s="70" t="s">
        <v>40</v>
      </c>
      <c r="D28" s="113">
        <f t="shared" si="3"/>
        <v>30</v>
      </c>
      <c r="E28" s="113">
        <f t="shared" si="4"/>
        <v>2</v>
      </c>
      <c r="F28" s="134" t="str">
        <f t="shared" si="5"/>
        <v>zal/o</v>
      </c>
      <c r="G28" s="147"/>
      <c r="H28" s="83"/>
      <c r="I28" s="76"/>
      <c r="J28" s="76"/>
      <c r="K28" s="76"/>
      <c r="L28" s="76"/>
      <c r="M28" s="78"/>
      <c r="N28" s="78"/>
      <c r="O28" s="78"/>
      <c r="P28" s="78"/>
      <c r="Q28" s="78"/>
      <c r="R28" s="85"/>
      <c r="S28" s="147"/>
      <c r="T28" s="76"/>
      <c r="U28" s="76"/>
      <c r="V28" s="76"/>
      <c r="W28" s="76"/>
      <c r="X28" s="76"/>
      <c r="Y28" s="78"/>
      <c r="Z28" s="78">
        <v>30</v>
      </c>
      <c r="AA28" s="78"/>
      <c r="AB28" s="78"/>
      <c r="AC28" s="95" t="s">
        <v>20</v>
      </c>
      <c r="AD28" s="85">
        <v>2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s="6" customFormat="1" ht="24" customHeight="1" x14ac:dyDescent="0.2">
      <c r="A29" s="8">
        <v>1</v>
      </c>
      <c r="B29" s="195" t="s">
        <v>46</v>
      </c>
      <c r="C29" s="125" t="s">
        <v>41</v>
      </c>
      <c r="D29" s="115">
        <f t="shared" si="3"/>
        <v>60</v>
      </c>
      <c r="E29" s="115">
        <f t="shared" si="4"/>
        <v>6</v>
      </c>
      <c r="F29" s="132" t="str">
        <f t="shared" si="5"/>
        <v>egz.</v>
      </c>
      <c r="G29" s="148"/>
      <c r="H29" s="126"/>
      <c r="I29" s="127"/>
      <c r="J29" s="127"/>
      <c r="K29" s="128"/>
      <c r="L29" s="127"/>
      <c r="M29" s="129">
        <v>30</v>
      </c>
      <c r="N29" s="129">
        <v>30</v>
      </c>
      <c r="O29" s="129"/>
      <c r="P29" s="129"/>
      <c r="Q29" s="130" t="s">
        <v>23</v>
      </c>
      <c r="R29" s="79">
        <v>6</v>
      </c>
      <c r="S29" s="148"/>
      <c r="T29" s="127"/>
      <c r="U29" s="127"/>
      <c r="V29" s="127"/>
      <c r="W29" s="127"/>
      <c r="X29" s="131"/>
      <c r="Y29" s="129"/>
      <c r="Z29" s="129"/>
      <c r="AA29" s="129"/>
      <c r="AB29" s="129"/>
      <c r="AC29" s="129"/>
      <c r="AD29" s="7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s="6" customFormat="1" ht="24" customHeight="1" x14ac:dyDescent="0.2">
      <c r="A30" s="8">
        <v>2</v>
      </c>
      <c r="B30" s="196"/>
      <c r="C30" s="56" t="s">
        <v>42</v>
      </c>
      <c r="D30" s="108">
        <f t="shared" si="3"/>
        <v>30</v>
      </c>
      <c r="E30" s="108">
        <f t="shared" si="4"/>
        <v>2</v>
      </c>
      <c r="F30" s="133" t="str">
        <f t="shared" si="5"/>
        <v>zal/o</v>
      </c>
      <c r="G30" s="141"/>
      <c r="H30" s="44"/>
      <c r="I30" s="43"/>
      <c r="J30" s="43"/>
      <c r="K30" s="43"/>
      <c r="L30" s="43"/>
      <c r="M30" s="27"/>
      <c r="N30" s="27"/>
      <c r="O30" s="27"/>
      <c r="P30" s="27"/>
      <c r="Q30" s="57"/>
      <c r="R30" s="80"/>
      <c r="S30" s="141"/>
      <c r="T30" s="43">
        <v>30</v>
      </c>
      <c r="U30" s="43"/>
      <c r="V30" s="43"/>
      <c r="W30" s="68" t="s">
        <v>20</v>
      </c>
      <c r="X30" s="8">
        <v>2</v>
      </c>
      <c r="Y30" s="27"/>
      <c r="Z30" s="27"/>
      <c r="AA30" s="27"/>
      <c r="AB30" s="27"/>
      <c r="AC30" s="27"/>
      <c r="AD30" s="80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s="6" customFormat="1" ht="24" customHeight="1" x14ac:dyDescent="0.2">
      <c r="A31" s="8">
        <v>3</v>
      </c>
      <c r="B31" s="196"/>
      <c r="C31" s="38" t="s">
        <v>43</v>
      </c>
      <c r="D31" s="108">
        <f t="shared" si="3"/>
        <v>30</v>
      </c>
      <c r="E31" s="108">
        <f t="shared" si="4"/>
        <v>4</v>
      </c>
      <c r="F31" s="133" t="str">
        <f t="shared" si="5"/>
        <v>zal/o</v>
      </c>
      <c r="G31" s="141"/>
      <c r="H31" s="44"/>
      <c r="I31" s="43"/>
      <c r="J31" s="43"/>
      <c r="K31" s="43"/>
      <c r="L31" s="43"/>
      <c r="M31" s="27"/>
      <c r="N31" s="27"/>
      <c r="O31" s="27"/>
      <c r="P31" s="27"/>
      <c r="Q31" s="27"/>
      <c r="R31" s="80"/>
      <c r="S31" s="141"/>
      <c r="T31" s="43"/>
      <c r="U31" s="43">
        <v>30</v>
      </c>
      <c r="V31" s="43"/>
      <c r="W31" s="68" t="s">
        <v>20</v>
      </c>
      <c r="X31" s="8">
        <v>4</v>
      </c>
      <c r="Y31" s="27"/>
      <c r="Z31" s="27"/>
      <c r="AA31" s="27"/>
      <c r="AB31" s="27"/>
      <c r="AC31" s="27"/>
      <c r="AD31" s="80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s="6" customFormat="1" ht="24" customHeight="1" x14ac:dyDescent="0.2">
      <c r="A32" s="8">
        <v>4</v>
      </c>
      <c r="B32" s="196"/>
      <c r="C32" s="38" t="s">
        <v>44</v>
      </c>
      <c r="D32" s="108">
        <f t="shared" si="3"/>
        <v>30</v>
      </c>
      <c r="E32" s="108">
        <f t="shared" si="4"/>
        <v>3</v>
      </c>
      <c r="F32" s="133" t="str">
        <f t="shared" si="5"/>
        <v>egz.</v>
      </c>
      <c r="G32" s="141"/>
      <c r="H32" s="44"/>
      <c r="I32" s="43"/>
      <c r="J32" s="43"/>
      <c r="K32" s="43"/>
      <c r="L32" s="43"/>
      <c r="M32" s="27"/>
      <c r="N32" s="27"/>
      <c r="O32" s="27"/>
      <c r="P32" s="27"/>
      <c r="Q32" s="27"/>
      <c r="R32" s="80"/>
      <c r="S32" s="141"/>
      <c r="T32" s="43"/>
      <c r="U32" s="43"/>
      <c r="V32" s="43"/>
      <c r="W32" s="43"/>
      <c r="X32" s="8"/>
      <c r="Y32" s="27">
        <v>30</v>
      </c>
      <c r="Z32" s="27"/>
      <c r="AA32" s="27"/>
      <c r="AB32" s="27"/>
      <c r="AC32" s="57" t="s">
        <v>23</v>
      </c>
      <c r="AD32" s="80">
        <v>3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s="6" customFormat="1" ht="24" customHeight="1" thickBot="1" x14ac:dyDescent="0.25">
      <c r="A33" s="8">
        <v>5</v>
      </c>
      <c r="B33" s="197"/>
      <c r="C33" s="70" t="s">
        <v>45</v>
      </c>
      <c r="D33" s="113">
        <f t="shared" si="3"/>
        <v>30</v>
      </c>
      <c r="E33" s="113">
        <f t="shared" si="4"/>
        <v>3</v>
      </c>
      <c r="F33" s="134" t="str">
        <f t="shared" si="5"/>
        <v>zal/o</v>
      </c>
      <c r="G33" s="147"/>
      <c r="H33" s="83"/>
      <c r="I33" s="76"/>
      <c r="J33" s="76"/>
      <c r="K33" s="76"/>
      <c r="L33" s="76"/>
      <c r="M33" s="78"/>
      <c r="N33" s="78"/>
      <c r="O33" s="78"/>
      <c r="P33" s="78"/>
      <c r="Q33" s="78"/>
      <c r="R33" s="85"/>
      <c r="S33" s="147"/>
      <c r="T33" s="76"/>
      <c r="U33" s="76"/>
      <c r="V33" s="76"/>
      <c r="W33" s="76"/>
      <c r="X33" s="76"/>
      <c r="Y33" s="78"/>
      <c r="Z33" s="78">
        <v>30</v>
      </c>
      <c r="AA33" s="78"/>
      <c r="AB33" s="78"/>
      <c r="AC33" s="95" t="s">
        <v>20</v>
      </c>
      <c r="AD33" s="85">
        <v>3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s="6" customFormat="1" ht="22.5" customHeight="1" x14ac:dyDescent="0.2">
      <c r="A34" s="74">
        <v>1</v>
      </c>
      <c r="B34" s="204" t="s">
        <v>49</v>
      </c>
      <c r="C34" s="125" t="s">
        <v>47</v>
      </c>
      <c r="D34" s="115">
        <f t="shared" si="3"/>
        <v>30</v>
      </c>
      <c r="E34" s="115">
        <f t="shared" si="4"/>
        <v>3</v>
      </c>
      <c r="F34" s="132" t="str">
        <f t="shared" si="5"/>
        <v>egz.</v>
      </c>
      <c r="G34" s="148"/>
      <c r="H34" s="127"/>
      <c r="I34" s="127"/>
      <c r="J34" s="127"/>
      <c r="K34" s="127"/>
      <c r="L34" s="127"/>
      <c r="M34" s="129">
        <v>30</v>
      </c>
      <c r="N34" s="129"/>
      <c r="O34" s="129"/>
      <c r="P34" s="129"/>
      <c r="Q34" s="129" t="s">
        <v>23</v>
      </c>
      <c r="R34" s="79">
        <v>3</v>
      </c>
      <c r="S34" s="148"/>
      <c r="T34" s="127"/>
      <c r="U34" s="127"/>
      <c r="V34" s="127"/>
      <c r="W34" s="127"/>
      <c r="X34" s="127"/>
      <c r="Y34" s="129"/>
      <c r="Z34" s="129"/>
      <c r="AA34" s="129"/>
      <c r="AB34" s="129"/>
      <c r="AC34" s="129"/>
      <c r="AD34" s="7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s="6" customFormat="1" ht="22.5" customHeight="1" x14ac:dyDescent="0.2">
      <c r="A35" s="8">
        <v>2</v>
      </c>
      <c r="B35" s="205"/>
      <c r="C35" s="38" t="s">
        <v>48</v>
      </c>
      <c r="D35" s="108">
        <f t="shared" si="3"/>
        <v>30</v>
      </c>
      <c r="E35" s="108">
        <f t="shared" si="4"/>
        <v>3</v>
      </c>
      <c r="F35" s="133" t="str">
        <f t="shared" si="5"/>
        <v>zal/o</v>
      </c>
      <c r="G35" s="141"/>
      <c r="H35" s="43"/>
      <c r="I35" s="43"/>
      <c r="J35" s="43"/>
      <c r="K35" s="43"/>
      <c r="L35" s="43"/>
      <c r="M35" s="27"/>
      <c r="N35" s="27">
        <v>30</v>
      </c>
      <c r="O35" s="27"/>
      <c r="P35" s="27"/>
      <c r="Q35" s="27" t="s">
        <v>20</v>
      </c>
      <c r="R35" s="80">
        <v>3</v>
      </c>
      <c r="S35" s="141"/>
      <c r="T35" s="43"/>
      <c r="U35" s="43"/>
      <c r="V35" s="43"/>
      <c r="W35" s="43"/>
      <c r="X35" s="43"/>
      <c r="Y35" s="27"/>
      <c r="Z35" s="27"/>
      <c r="AA35" s="27"/>
      <c r="AB35" s="27"/>
      <c r="AC35" s="27"/>
      <c r="AD35" s="80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s="6" customFormat="1" ht="22.5" customHeight="1" x14ac:dyDescent="0.2">
      <c r="A36" s="74">
        <v>3</v>
      </c>
      <c r="B36" s="205"/>
      <c r="C36" s="38" t="s">
        <v>50</v>
      </c>
      <c r="D36" s="108">
        <f t="shared" si="3"/>
        <v>30</v>
      </c>
      <c r="E36" s="108">
        <f t="shared" si="4"/>
        <v>3</v>
      </c>
      <c r="F36" s="133" t="str">
        <f t="shared" si="5"/>
        <v>zal/o</v>
      </c>
      <c r="G36" s="141"/>
      <c r="H36" s="43"/>
      <c r="I36" s="43"/>
      <c r="J36" s="43"/>
      <c r="K36" s="43"/>
      <c r="L36" s="43"/>
      <c r="M36" s="27"/>
      <c r="N36" s="27"/>
      <c r="O36" s="27"/>
      <c r="P36" s="27"/>
      <c r="Q36" s="27"/>
      <c r="R36" s="80"/>
      <c r="S36" s="141"/>
      <c r="T36" s="43"/>
      <c r="U36" s="43">
        <v>30</v>
      </c>
      <c r="V36" s="43"/>
      <c r="W36" s="43" t="s">
        <v>20</v>
      </c>
      <c r="X36" s="43">
        <v>3</v>
      </c>
      <c r="Y36" s="27"/>
      <c r="Z36" s="27"/>
      <c r="AA36" s="27"/>
      <c r="AB36" s="27"/>
      <c r="AC36" s="27"/>
      <c r="AD36" s="80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s="6" customFormat="1" ht="22.5" customHeight="1" x14ac:dyDescent="0.2">
      <c r="A37" s="8">
        <v>4</v>
      </c>
      <c r="B37" s="205"/>
      <c r="C37" s="38" t="s">
        <v>51</v>
      </c>
      <c r="D37" s="108">
        <f t="shared" si="3"/>
        <v>30</v>
      </c>
      <c r="E37" s="108">
        <f t="shared" si="4"/>
        <v>3</v>
      </c>
      <c r="F37" s="133" t="str">
        <f t="shared" si="5"/>
        <v>zal/o</v>
      </c>
      <c r="G37" s="141"/>
      <c r="H37" s="43"/>
      <c r="I37" s="43"/>
      <c r="J37" s="43"/>
      <c r="K37" s="43"/>
      <c r="L37" s="43"/>
      <c r="M37" s="27"/>
      <c r="N37" s="27"/>
      <c r="O37" s="27"/>
      <c r="P37" s="27"/>
      <c r="Q37" s="27"/>
      <c r="R37" s="80"/>
      <c r="S37" s="141"/>
      <c r="T37" s="43">
        <v>30</v>
      </c>
      <c r="U37" s="43"/>
      <c r="V37" s="43"/>
      <c r="W37" s="43" t="s">
        <v>20</v>
      </c>
      <c r="X37" s="43">
        <v>3</v>
      </c>
      <c r="Y37" s="27"/>
      <c r="Z37" s="27"/>
      <c r="AA37" s="27"/>
      <c r="AB37" s="27"/>
      <c r="AC37" s="27"/>
      <c r="AD37" s="80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s="6" customFormat="1" ht="22.5" customHeight="1" x14ac:dyDescent="0.2">
      <c r="A38" s="74">
        <v>5</v>
      </c>
      <c r="B38" s="205"/>
      <c r="C38" s="38" t="s">
        <v>52</v>
      </c>
      <c r="D38" s="108">
        <f t="shared" si="3"/>
        <v>30</v>
      </c>
      <c r="E38" s="108">
        <f t="shared" si="4"/>
        <v>3</v>
      </c>
      <c r="F38" s="133" t="str">
        <f t="shared" si="5"/>
        <v>egz.</v>
      </c>
      <c r="G38" s="141"/>
      <c r="H38" s="43"/>
      <c r="I38" s="43"/>
      <c r="J38" s="43"/>
      <c r="K38" s="43"/>
      <c r="L38" s="43"/>
      <c r="M38" s="27"/>
      <c r="N38" s="27"/>
      <c r="O38" s="27"/>
      <c r="P38" s="27"/>
      <c r="Q38" s="27"/>
      <c r="R38" s="80"/>
      <c r="S38" s="141"/>
      <c r="T38" s="43"/>
      <c r="U38" s="43"/>
      <c r="V38" s="43"/>
      <c r="W38" s="43"/>
      <c r="X38" s="43"/>
      <c r="Y38" s="27">
        <v>30</v>
      </c>
      <c r="Z38" s="27"/>
      <c r="AA38" s="27"/>
      <c r="AB38" s="27"/>
      <c r="AC38" s="27" t="s">
        <v>23</v>
      </c>
      <c r="AD38" s="80">
        <v>3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s="6" customFormat="1" ht="22.5" customHeight="1" thickBot="1" x14ac:dyDescent="0.25">
      <c r="A39" s="123">
        <v>6</v>
      </c>
      <c r="B39" s="206"/>
      <c r="C39" s="70" t="s">
        <v>53</v>
      </c>
      <c r="D39" s="113">
        <f t="shared" si="3"/>
        <v>30</v>
      </c>
      <c r="E39" s="113">
        <f t="shared" si="4"/>
        <v>3</v>
      </c>
      <c r="F39" s="134" t="str">
        <f t="shared" si="5"/>
        <v>zal/o</v>
      </c>
      <c r="G39" s="147"/>
      <c r="H39" s="76"/>
      <c r="I39" s="76"/>
      <c r="J39" s="76"/>
      <c r="K39" s="76"/>
      <c r="L39" s="76"/>
      <c r="M39" s="78"/>
      <c r="N39" s="78"/>
      <c r="O39" s="78"/>
      <c r="P39" s="78"/>
      <c r="Q39" s="78"/>
      <c r="R39" s="85"/>
      <c r="S39" s="147"/>
      <c r="T39" s="76"/>
      <c r="U39" s="76"/>
      <c r="V39" s="76"/>
      <c r="W39" s="76"/>
      <c r="X39" s="76"/>
      <c r="Y39" s="78"/>
      <c r="Z39" s="78"/>
      <c r="AA39" s="78"/>
      <c r="AB39" s="78">
        <v>30</v>
      </c>
      <c r="AC39" s="78" t="s">
        <v>20</v>
      </c>
      <c r="AD39" s="85">
        <v>3</v>
      </c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21" customHeight="1" x14ac:dyDescent="0.2">
      <c r="A40" s="69">
        <v>1</v>
      </c>
      <c r="B40" s="202" t="s">
        <v>62</v>
      </c>
      <c r="C40" s="73" t="s">
        <v>54</v>
      </c>
      <c r="D40" s="109">
        <f t="shared" si="3"/>
        <v>30</v>
      </c>
      <c r="E40" s="109">
        <f t="shared" si="4"/>
        <v>3</v>
      </c>
      <c r="F40" s="135" t="str">
        <f t="shared" si="5"/>
        <v>zal/o</v>
      </c>
      <c r="G40" s="149"/>
      <c r="H40" s="75"/>
      <c r="I40" s="75"/>
      <c r="J40" s="75"/>
      <c r="K40" s="75"/>
      <c r="L40" s="75"/>
      <c r="M40" s="77">
        <v>30</v>
      </c>
      <c r="N40" s="77"/>
      <c r="O40" s="77"/>
      <c r="P40" s="77"/>
      <c r="Q40" s="77" t="s">
        <v>20</v>
      </c>
      <c r="R40" s="94">
        <v>3</v>
      </c>
      <c r="S40" s="149"/>
      <c r="T40" s="75"/>
      <c r="U40" s="75"/>
      <c r="V40" s="75"/>
      <c r="W40" s="75"/>
      <c r="X40" s="75"/>
      <c r="Y40" s="77"/>
      <c r="Z40" s="77"/>
      <c r="AA40" s="77"/>
      <c r="AB40" s="77"/>
      <c r="AC40" s="77"/>
      <c r="AD40" s="94"/>
    </row>
    <row r="41" spans="1:53" ht="21" customHeight="1" x14ac:dyDescent="0.2">
      <c r="A41" s="69">
        <v>2</v>
      </c>
      <c r="B41" s="202"/>
      <c r="C41" s="38" t="s">
        <v>55</v>
      </c>
      <c r="D41" s="108">
        <f t="shared" si="3"/>
        <v>30</v>
      </c>
      <c r="E41" s="108">
        <f t="shared" si="4"/>
        <v>3</v>
      </c>
      <c r="F41" s="133" t="str">
        <f t="shared" si="5"/>
        <v>egz.</v>
      </c>
      <c r="G41" s="141"/>
      <c r="H41" s="43"/>
      <c r="I41" s="43"/>
      <c r="J41" s="43"/>
      <c r="K41" s="43"/>
      <c r="L41" s="43"/>
      <c r="M41" s="27"/>
      <c r="N41" s="27"/>
      <c r="O41" s="27"/>
      <c r="P41" s="27">
        <v>30</v>
      </c>
      <c r="Q41" s="27" t="s">
        <v>23</v>
      </c>
      <c r="R41" s="80">
        <v>3</v>
      </c>
      <c r="S41" s="141"/>
      <c r="T41" s="43"/>
      <c r="U41" s="43"/>
      <c r="V41" s="43"/>
      <c r="W41" s="43"/>
      <c r="X41" s="43"/>
      <c r="Y41" s="27"/>
      <c r="Z41" s="27"/>
      <c r="AA41" s="27"/>
      <c r="AB41" s="27"/>
      <c r="AC41" s="27"/>
      <c r="AD41" s="80"/>
    </row>
    <row r="42" spans="1:53" ht="21" customHeight="1" x14ac:dyDescent="0.2">
      <c r="A42" s="69">
        <v>3</v>
      </c>
      <c r="B42" s="202"/>
      <c r="C42" s="38" t="s">
        <v>56</v>
      </c>
      <c r="D42" s="108">
        <f t="shared" si="3"/>
        <v>30</v>
      </c>
      <c r="E42" s="108">
        <f t="shared" si="4"/>
        <v>3</v>
      </c>
      <c r="F42" s="133" t="str">
        <f t="shared" si="5"/>
        <v>zal/o</v>
      </c>
      <c r="G42" s="141"/>
      <c r="H42" s="43"/>
      <c r="I42" s="43"/>
      <c r="J42" s="43"/>
      <c r="K42" s="43"/>
      <c r="L42" s="43"/>
      <c r="M42" s="27"/>
      <c r="N42" s="27"/>
      <c r="O42" s="27"/>
      <c r="P42" s="27"/>
      <c r="Q42" s="27"/>
      <c r="R42" s="80"/>
      <c r="S42" s="141"/>
      <c r="T42" s="43"/>
      <c r="U42" s="43">
        <v>30</v>
      </c>
      <c r="V42" s="43"/>
      <c r="W42" s="43" t="s">
        <v>20</v>
      </c>
      <c r="X42" s="43">
        <v>3</v>
      </c>
      <c r="Y42" s="27"/>
      <c r="Z42" s="27"/>
      <c r="AA42" s="27"/>
      <c r="AB42" s="27"/>
      <c r="AC42" s="27"/>
      <c r="AD42" s="80"/>
    </row>
    <row r="43" spans="1:53" ht="21" customHeight="1" x14ac:dyDescent="0.2">
      <c r="A43" s="69">
        <v>4</v>
      </c>
      <c r="B43" s="202"/>
      <c r="C43" s="38" t="s">
        <v>57</v>
      </c>
      <c r="D43" s="108">
        <f t="shared" si="3"/>
        <v>30</v>
      </c>
      <c r="E43" s="108">
        <f t="shared" si="4"/>
        <v>3</v>
      </c>
      <c r="F43" s="133" t="str">
        <f t="shared" si="5"/>
        <v>zal/o</v>
      </c>
      <c r="G43" s="141"/>
      <c r="H43" s="43"/>
      <c r="I43" s="43"/>
      <c r="J43" s="43"/>
      <c r="K43" s="43"/>
      <c r="L43" s="43"/>
      <c r="M43" s="27"/>
      <c r="N43" s="27"/>
      <c r="O43" s="27"/>
      <c r="P43" s="27"/>
      <c r="Q43" s="27"/>
      <c r="R43" s="80"/>
      <c r="S43" s="141"/>
      <c r="T43" s="43"/>
      <c r="U43" s="43">
        <v>30</v>
      </c>
      <c r="V43" s="43"/>
      <c r="W43" s="43" t="s">
        <v>20</v>
      </c>
      <c r="X43" s="43">
        <v>3</v>
      </c>
      <c r="Y43" s="27"/>
      <c r="Z43" s="27"/>
      <c r="AA43" s="27"/>
      <c r="AB43" s="27"/>
      <c r="AC43" s="27"/>
      <c r="AD43" s="80"/>
    </row>
    <row r="44" spans="1:53" ht="21" customHeight="1" x14ac:dyDescent="0.2">
      <c r="A44" s="69">
        <v>4</v>
      </c>
      <c r="B44" s="202"/>
      <c r="C44" s="38" t="s">
        <v>58</v>
      </c>
      <c r="D44" s="108">
        <f t="shared" si="3"/>
        <v>30</v>
      </c>
      <c r="E44" s="108">
        <f t="shared" si="4"/>
        <v>3</v>
      </c>
      <c r="F44" s="133" t="str">
        <f t="shared" si="5"/>
        <v>zal/o</v>
      </c>
      <c r="G44" s="141"/>
      <c r="H44" s="43"/>
      <c r="I44" s="43"/>
      <c r="J44" s="43"/>
      <c r="K44" s="43"/>
      <c r="L44" s="43"/>
      <c r="M44" s="27"/>
      <c r="N44" s="27"/>
      <c r="O44" s="27"/>
      <c r="P44" s="27"/>
      <c r="Q44" s="27"/>
      <c r="R44" s="80"/>
      <c r="S44" s="141"/>
      <c r="T44" s="43"/>
      <c r="U44" s="43"/>
      <c r="V44" s="43"/>
      <c r="W44" s="43"/>
      <c r="X44" s="43"/>
      <c r="Y44" s="27"/>
      <c r="Z44" s="27"/>
      <c r="AA44" s="27"/>
      <c r="AB44" s="27">
        <v>30</v>
      </c>
      <c r="AC44" s="27" t="s">
        <v>20</v>
      </c>
      <c r="AD44" s="80">
        <v>3</v>
      </c>
    </row>
    <row r="45" spans="1:53" ht="21" customHeight="1" thickBot="1" x14ac:dyDescent="0.25">
      <c r="A45" s="124">
        <v>5</v>
      </c>
      <c r="B45" s="203"/>
      <c r="C45" s="70" t="s">
        <v>59</v>
      </c>
      <c r="D45" s="113">
        <f t="shared" si="3"/>
        <v>30</v>
      </c>
      <c r="E45" s="113">
        <f t="shared" si="4"/>
        <v>3</v>
      </c>
      <c r="F45" s="134" t="str">
        <f t="shared" si="5"/>
        <v>egz.</v>
      </c>
      <c r="G45" s="147"/>
      <c r="H45" s="76"/>
      <c r="I45" s="76"/>
      <c r="J45" s="76"/>
      <c r="K45" s="76"/>
      <c r="L45" s="76"/>
      <c r="M45" s="78"/>
      <c r="N45" s="78"/>
      <c r="O45" s="78"/>
      <c r="P45" s="78"/>
      <c r="Q45" s="78"/>
      <c r="R45" s="85"/>
      <c r="S45" s="147"/>
      <c r="T45" s="76"/>
      <c r="U45" s="76"/>
      <c r="V45" s="76"/>
      <c r="W45" s="76"/>
      <c r="X45" s="76"/>
      <c r="Y45" s="78">
        <v>30</v>
      </c>
      <c r="Z45" s="78"/>
      <c r="AA45" s="78"/>
      <c r="AB45" s="78"/>
      <c r="AC45" s="78" t="s">
        <v>23</v>
      </c>
      <c r="AD45" s="85">
        <v>3</v>
      </c>
    </row>
    <row r="46" spans="1:53" s="11" customFormat="1" ht="21" customHeight="1" x14ac:dyDescent="0.2">
      <c r="A46" s="36"/>
      <c r="B46" s="36"/>
      <c r="C46" s="121"/>
      <c r="D46" s="120"/>
      <c r="E46" s="120"/>
      <c r="F46" s="120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</row>
    <row r="47" spans="1:53" ht="21" customHeight="1" x14ac:dyDescent="0.2">
      <c r="C47" s="32" t="s">
        <v>15</v>
      </c>
      <c r="D47" s="69">
        <f>SUM(D8:D28)</f>
        <v>660</v>
      </c>
      <c r="E47" s="69">
        <f>SUM(E8:E28)</f>
        <v>102</v>
      </c>
      <c r="F47" s="6"/>
      <c r="G47" s="201">
        <f>SUM(G8:J28)</f>
        <v>210</v>
      </c>
      <c r="H47" s="201"/>
      <c r="I47" s="201"/>
      <c r="J47" s="201"/>
      <c r="K47" s="36"/>
      <c r="L47" s="69">
        <f>SUM(L8:L28)</f>
        <v>30</v>
      </c>
      <c r="M47" s="162">
        <f>SUM(M8:P28)</f>
        <v>150</v>
      </c>
      <c r="N47" s="162"/>
      <c r="O47" s="162"/>
      <c r="P47" s="162"/>
      <c r="Q47" s="153"/>
      <c r="R47" s="157">
        <f>SUM(R8:R28)</f>
        <v>24</v>
      </c>
      <c r="S47" s="201">
        <f>SUM(S8:V28)</f>
        <v>180</v>
      </c>
      <c r="T47" s="201"/>
      <c r="U47" s="201"/>
      <c r="V47" s="201"/>
      <c r="W47" s="36"/>
      <c r="X47" s="69">
        <f>SUM(X8:X28)</f>
        <v>24</v>
      </c>
      <c r="Y47" s="162">
        <f>SUM(Y8:AB28)</f>
        <v>120</v>
      </c>
      <c r="Z47" s="162"/>
      <c r="AA47" s="162"/>
      <c r="AB47" s="162"/>
      <c r="AC47" s="153"/>
      <c r="AD47" s="158">
        <f>SUM(AD8:AD28)</f>
        <v>24</v>
      </c>
    </row>
    <row r="48" spans="1:53" ht="21" customHeight="1" x14ac:dyDescent="0.2">
      <c r="C48" s="161" t="s">
        <v>46</v>
      </c>
      <c r="D48" s="69">
        <f>SUM(D29:D33)</f>
        <v>180</v>
      </c>
      <c r="E48" s="69">
        <f>SUM(E29:E33)</f>
        <v>18</v>
      </c>
      <c r="G48" s="201">
        <f>SUM(G29:J33)</f>
        <v>0</v>
      </c>
      <c r="H48" s="201"/>
      <c r="I48" s="201"/>
      <c r="J48" s="201"/>
      <c r="K48" s="36"/>
      <c r="L48" s="100">
        <f>SUM(L29:L33)</f>
        <v>0</v>
      </c>
      <c r="M48" s="162">
        <f>SUM(M29:P33)</f>
        <v>60</v>
      </c>
      <c r="N48" s="162"/>
      <c r="O48" s="162"/>
      <c r="P48" s="162"/>
      <c r="Q48" s="153"/>
      <c r="R48" s="154">
        <f>SUM(R29:R33)</f>
        <v>6</v>
      </c>
      <c r="S48" s="201">
        <f>SUM(S29:V33)</f>
        <v>60</v>
      </c>
      <c r="T48" s="201"/>
      <c r="U48" s="201"/>
      <c r="V48" s="201"/>
      <c r="W48" s="36"/>
      <c r="X48" s="102">
        <f>SUM(X29:X33)</f>
        <v>6</v>
      </c>
      <c r="Y48" s="162">
        <f>SUM(Y29:AB33)</f>
        <v>60</v>
      </c>
      <c r="Z48" s="162"/>
      <c r="AA48" s="162"/>
      <c r="AB48" s="162"/>
      <c r="AC48" s="153"/>
      <c r="AD48" s="159">
        <f>SUM(AD29:AD33)</f>
        <v>6</v>
      </c>
    </row>
    <row r="49" spans="3:30" ht="21" customHeight="1" x14ac:dyDescent="0.2">
      <c r="C49" s="161" t="s">
        <v>49</v>
      </c>
      <c r="D49" s="69">
        <f>SUM(D34:D39)</f>
        <v>180</v>
      </c>
      <c r="E49" s="69">
        <f>SUM(E34:E39)</f>
        <v>18</v>
      </c>
      <c r="G49" s="201">
        <f>SUM(G34:J39)</f>
        <v>0</v>
      </c>
      <c r="H49" s="201"/>
      <c r="I49" s="201"/>
      <c r="J49" s="201"/>
      <c r="K49" s="36"/>
      <c r="L49" s="102">
        <f>SUM(L34:L39)</f>
        <v>0</v>
      </c>
      <c r="M49" s="162">
        <f>SUM(M34:P39)</f>
        <v>60</v>
      </c>
      <c r="N49" s="162"/>
      <c r="O49" s="162"/>
      <c r="P49" s="162"/>
      <c r="Q49" s="153"/>
      <c r="R49" s="154">
        <f>SUM(R34:R39)</f>
        <v>6</v>
      </c>
      <c r="S49" s="201">
        <f>SUM(S34:V39)</f>
        <v>60</v>
      </c>
      <c r="T49" s="201"/>
      <c r="U49" s="201"/>
      <c r="V49" s="201"/>
      <c r="W49" s="36"/>
      <c r="X49" s="102">
        <f>SUM(X34:X39)</f>
        <v>6</v>
      </c>
      <c r="Y49" s="162">
        <f>SUM(Y34:AB39)</f>
        <v>60</v>
      </c>
      <c r="Z49" s="162"/>
      <c r="AA49" s="162"/>
      <c r="AB49" s="162"/>
      <c r="AC49" s="153"/>
      <c r="AD49" s="159">
        <f>SUM(AD34:AD39)</f>
        <v>6</v>
      </c>
    </row>
    <row r="50" spans="3:30" ht="21" customHeight="1" x14ac:dyDescent="0.2">
      <c r="C50" s="161" t="s">
        <v>62</v>
      </c>
      <c r="D50" s="69">
        <f>SUM(D40:D45)</f>
        <v>180</v>
      </c>
      <c r="E50" s="69">
        <f>SUM(E40:E45)</f>
        <v>18</v>
      </c>
      <c r="G50" s="201">
        <f>SUM(G40:J45)</f>
        <v>0</v>
      </c>
      <c r="H50" s="201"/>
      <c r="I50" s="201"/>
      <c r="J50" s="201"/>
      <c r="K50" s="36"/>
      <c r="L50" s="102">
        <f>SUM(L40:L45)</f>
        <v>0</v>
      </c>
      <c r="M50" s="162">
        <f>SUM(M40:P45)</f>
        <v>60</v>
      </c>
      <c r="N50" s="162"/>
      <c r="O50" s="162"/>
      <c r="P50" s="162"/>
      <c r="Q50" s="153"/>
      <c r="R50" s="154">
        <f>SUM(R40:R45)</f>
        <v>6</v>
      </c>
      <c r="S50" s="201">
        <f>SUM(S40:V45)</f>
        <v>60</v>
      </c>
      <c r="T50" s="201"/>
      <c r="U50" s="201"/>
      <c r="V50" s="201"/>
      <c r="W50" s="36"/>
      <c r="X50" s="102">
        <f>SUM(X40:X45)</f>
        <v>6</v>
      </c>
      <c r="Y50" s="162">
        <f>SUM(Y40:AB45)</f>
        <v>60</v>
      </c>
      <c r="Z50" s="162"/>
      <c r="AA50" s="162"/>
      <c r="AB50" s="162"/>
      <c r="AC50" s="153"/>
      <c r="AD50" s="159">
        <f>SUM(AD40:AD45)</f>
        <v>6</v>
      </c>
    </row>
    <row r="51" spans="3:30" ht="21" customHeight="1" x14ac:dyDescent="0.2">
      <c r="C51" s="33" t="s">
        <v>17</v>
      </c>
      <c r="D51" s="34">
        <f>SUM(D47:D48)</f>
        <v>840</v>
      </c>
      <c r="E51" s="34">
        <f>SUM(E47:E48)</f>
        <v>120</v>
      </c>
      <c r="G51" s="207">
        <f>SUM(G47:J48)</f>
        <v>210</v>
      </c>
      <c r="H51" s="207"/>
      <c r="I51" s="207"/>
      <c r="J51" s="207"/>
      <c r="K51" s="26"/>
      <c r="L51" s="101">
        <f>SUM(L47:L48)</f>
        <v>30</v>
      </c>
      <c r="M51" s="208">
        <f>SUM(M47:P48)</f>
        <v>210</v>
      </c>
      <c r="N51" s="208"/>
      <c r="O51" s="208"/>
      <c r="P51" s="208"/>
      <c r="Q51" s="155"/>
      <c r="R51" s="156">
        <f>SUM(R47:R48)</f>
        <v>30</v>
      </c>
      <c r="S51" s="207">
        <f>SUM(S47:V48)</f>
        <v>240</v>
      </c>
      <c r="T51" s="207"/>
      <c r="U51" s="207"/>
      <c r="V51" s="207"/>
      <c r="W51" s="26"/>
      <c r="X51" s="106">
        <f>SUM(X47:X48)</f>
        <v>30</v>
      </c>
      <c r="Y51" s="208">
        <f>SUM(Y47:AB48)</f>
        <v>180</v>
      </c>
      <c r="Z51" s="208"/>
      <c r="AA51" s="208"/>
      <c r="AB51" s="208"/>
      <c r="AC51" s="155"/>
      <c r="AD51" s="160">
        <f>SUM(AD47:AD48)</f>
        <v>30</v>
      </c>
    </row>
    <row r="55" spans="3:30" ht="21" customHeight="1" x14ac:dyDescent="0.2">
      <c r="G55" s="6"/>
    </row>
  </sheetData>
  <mergeCells count="45">
    <mergeCell ref="G51:J51"/>
    <mergeCell ref="Y48:AB48"/>
    <mergeCell ref="Y51:AB51"/>
    <mergeCell ref="S51:V51"/>
    <mergeCell ref="M51:P51"/>
    <mergeCell ref="M48:P48"/>
    <mergeCell ref="S48:V48"/>
    <mergeCell ref="G48:J48"/>
    <mergeCell ref="G49:J49"/>
    <mergeCell ref="G50:J50"/>
    <mergeCell ref="M49:P49"/>
    <mergeCell ref="M50:P50"/>
    <mergeCell ref="S49:V49"/>
    <mergeCell ref="S50:V50"/>
    <mergeCell ref="Y49:AB49"/>
    <mergeCell ref="Y50:AB50"/>
    <mergeCell ref="B29:B33"/>
    <mergeCell ref="B8:B28"/>
    <mergeCell ref="S6:V6"/>
    <mergeCell ref="W6:W7"/>
    <mergeCell ref="G47:J47"/>
    <mergeCell ref="M47:P47"/>
    <mergeCell ref="S47:V47"/>
    <mergeCell ref="R6:R7"/>
    <mergeCell ref="B40:B45"/>
    <mergeCell ref="B34:B39"/>
    <mergeCell ref="L6:L7"/>
    <mergeCell ref="M6:P6"/>
    <mergeCell ref="Q6:Q7"/>
    <mergeCell ref="Y47:AB47"/>
    <mergeCell ref="AC6:AC7"/>
    <mergeCell ref="AD6:AD7"/>
    <mergeCell ref="A5:A7"/>
    <mergeCell ref="C5:C7"/>
    <mergeCell ref="D5:D7"/>
    <mergeCell ref="E5:E7"/>
    <mergeCell ref="F5:F7"/>
    <mergeCell ref="G5:L5"/>
    <mergeCell ref="M5:R5"/>
    <mergeCell ref="S5:X5"/>
    <mergeCell ref="X6:X7"/>
    <mergeCell ref="Y6:AB6"/>
    <mergeCell ref="Y5:AD5"/>
    <mergeCell ref="G6:J6"/>
    <mergeCell ref="K6:K7"/>
  </mergeCells>
  <phoneticPr fontId="15" type="noConversion"/>
  <conditionalFormatting sqref="E8:E46">
    <cfRule type="cellIs" priority="33" stopIfTrue="1" operator="notEqual">
      <formula>C8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61" firstPageNumber="5" orientation="landscape" r:id="rId1"/>
  <headerFooter alignWithMargins="0"/>
  <ignoredErrors>
    <ignoredError sqref="L48 D8:D33 D34:D39 D40:D45 R47:AD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plan studiów</vt:lpstr>
      <vt:lpstr>'plan studiów'!Obszar_wydruku</vt:lpstr>
      <vt:lpstr>'plan studiów'!Tytuły_wydruku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cp:lastPrinted>2021-03-11T19:55:26Z</cp:lastPrinted>
  <dcterms:created xsi:type="dcterms:W3CDTF">2007-11-19T19:29:36Z</dcterms:created>
  <dcterms:modified xsi:type="dcterms:W3CDTF">2022-05-22T15:15:11Z</dcterms:modified>
</cp:coreProperties>
</file>