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630" yWindow="0" windowWidth="19420" windowHeight="11020"/>
  </bookViews>
  <sheets>
    <sheet name="plan studiów" sheetId="5" r:id="rId1"/>
    <sheet name="Arkusz1" sheetId="6" r:id="rId2"/>
    <sheet name="kody" sheetId="7" r:id="rId3"/>
  </sheets>
  <definedNames>
    <definedName name="_xlnm._FilterDatabase" localSheetId="0" hidden="1">'plan studiów'!$A$8:$Q$52</definedName>
    <definedName name="_xlnm.Print_Area" localSheetId="0">'plan studiów'!$A$1:$AE$61</definedName>
    <definedName name="OLE_LINK1" localSheetId="0">'plan studiów'!#REF!</definedName>
    <definedName name="_xlnm.Print_Titles" localSheetId="0">'plan studiów'!$5:$7</definedName>
  </definedNames>
  <calcPr calcId="125725" iterate="1"/>
</workbook>
</file>

<file path=xl/calcChain.xml><?xml version="1.0" encoding="utf-8"?>
<calcChain xmlns="http://schemas.openxmlformats.org/spreadsheetml/2006/main">
  <c r="Z54" i="5"/>
  <c r="T54"/>
  <c r="N54"/>
  <c r="T57"/>
  <c r="Z57"/>
  <c r="S58"/>
  <c r="M58"/>
  <c r="Y58"/>
  <c r="AE58"/>
  <c r="AE54"/>
  <c r="Y54"/>
  <c r="S54"/>
  <c r="M54"/>
  <c r="AE55"/>
  <c r="Y55"/>
  <c r="Z55"/>
  <c r="T55"/>
  <c r="S55"/>
  <c r="N55"/>
  <c r="M55"/>
  <c r="H54"/>
  <c r="H55"/>
  <c r="M56"/>
  <c r="M57"/>
  <c r="E13"/>
  <c r="E22"/>
  <c r="E23"/>
  <c r="E15"/>
  <c r="G14"/>
  <c r="G16"/>
  <c r="G9"/>
  <c r="G10"/>
  <c r="G17"/>
  <c r="G24"/>
  <c r="G20"/>
  <c r="G21"/>
  <c r="G11"/>
  <c r="G18"/>
  <c r="G12"/>
  <c r="G19"/>
  <c r="G13"/>
  <c r="G22"/>
  <c r="G23"/>
  <c r="G15"/>
  <c r="G26"/>
  <c r="G25"/>
  <c r="G27"/>
  <c r="G31"/>
  <c r="G33"/>
  <c r="G35"/>
  <c r="G36"/>
  <c r="G40"/>
  <c r="G41"/>
  <c r="G37"/>
  <c r="G38"/>
  <c r="G42"/>
  <c r="G39"/>
  <c r="G43"/>
  <c r="G44"/>
  <c r="G45"/>
  <c r="G49"/>
  <c r="G50"/>
  <c r="G46"/>
  <c r="G47"/>
  <c r="G51"/>
  <c r="G48"/>
  <c r="G52"/>
  <c r="G8"/>
  <c r="AA6" i="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F47" i="5"/>
  <c r="E47"/>
  <c r="F38"/>
  <c r="E38"/>
  <c r="AA5" i="6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D50"/>
  <c r="F22" i="5"/>
  <c r="E14"/>
  <c r="E16"/>
  <c r="E9"/>
  <c r="E10"/>
  <c r="E17"/>
  <c r="E24"/>
  <c r="E20"/>
  <c r="E21"/>
  <c r="E11"/>
  <c r="E18"/>
  <c r="E12"/>
  <c r="E19"/>
  <c r="E26"/>
  <c r="E28"/>
  <c r="E25"/>
  <c r="E27"/>
  <c r="E31"/>
  <c r="E33"/>
  <c r="E29"/>
  <c r="E30"/>
  <c r="E32"/>
  <c r="E34"/>
  <c r="E35"/>
  <c r="E36"/>
  <c r="E40"/>
  <c r="E41"/>
  <c r="E37"/>
  <c r="E42"/>
  <c r="E39"/>
  <c r="E56" s="1"/>
  <c r="E43"/>
  <c r="E44"/>
  <c r="E45"/>
  <c r="E49"/>
  <c r="E50"/>
  <c r="E46"/>
  <c r="E51"/>
  <c r="E48"/>
  <c r="E52"/>
  <c r="F14"/>
  <c r="F16"/>
  <c r="F9"/>
  <c r="F10"/>
  <c r="F17"/>
  <c r="F24"/>
  <c r="F20"/>
  <c r="F21"/>
  <c r="F11"/>
  <c r="F18"/>
  <c r="F12"/>
  <c r="F19"/>
  <c r="F13"/>
  <c r="F23"/>
  <c r="F15"/>
  <c r="F26"/>
  <c r="F28"/>
  <c r="F25"/>
  <c r="F27"/>
  <c r="F31"/>
  <c r="F33"/>
  <c r="F29"/>
  <c r="F30"/>
  <c r="F55" s="1"/>
  <c r="F32"/>
  <c r="F34"/>
  <c r="F35"/>
  <c r="F36"/>
  <c r="F56" s="1"/>
  <c r="F40"/>
  <c r="F41"/>
  <c r="F37"/>
  <c r="F42"/>
  <c r="F39"/>
  <c r="F43"/>
  <c r="F44"/>
  <c r="F49"/>
  <c r="F50"/>
  <c r="F46"/>
  <c r="F45"/>
  <c r="F51"/>
  <c r="F57" s="1"/>
  <c r="F48"/>
  <c r="F52"/>
  <c r="F8"/>
  <c r="E8"/>
  <c r="E54" s="1"/>
  <c r="AE57"/>
  <c r="AE56"/>
  <c r="Y57"/>
  <c r="Y56"/>
  <c r="S57"/>
  <c r="S56"/>
  <c r="Z56"/>
  <c r="T56"/>
  <c r="T58" s="1"/>
  <c r="N57"/>
  <c r="N56"/>
  <c r="H57"/>
  <c r="H56"/>
  <c r="H58" s="1"/>
  <c r="N58" l="1"/>
  <c r="F54"/>
  <c r="F58" s="1"/>
  <c r="E55"/>
  <c r="E58" s="1"/>
  <c r="E57"/>
  <c r="Z58"/>
</calcChain>
</file>

<file path=xl/sharedStrings.xml><?xml version="1.0" encoding="utf-8"?>
<sst xmlns="http://schemas.openxmlformats.org/spreadsheetml/2006/main" count="403" uniqueCount="206">
  <si>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</si>
  <si>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</si>
  <si>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</si>
  <si>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</si>
  <si>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</si>
  <si>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</si>
  <si>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</si>
  <si>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</si>
  <si>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</si>
  <si>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</si>
  <si>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</si>
  <si>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</si>
  <si>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</si>
  <si>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</si>
  <si>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</si>
  <si>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Łącznie</t>
  </si>
  <si>
    <t>Uniwersytet Zielonogórski</t>
  </si>
  <si>
    <t>specjalność KOMUNIKACJA SPOŁECZNA</t>
  </si>
  <si>
    <t>WSPÓŁCZESNE TEORIE KOMUNIKOWANIA</t>
  </si>
  <si>
    <t>SOCJOLOGIA WIZUALNA</t>
  </si>
  <si>
    <t>METODY BADANIA MASS MEDIÓW</t>
  </si>
  <si>
    <t>MARKETING I PERSWAZJA W SFERZE PUBLICZNEJ</t>
  </si>
  <si>
    <t>WARSZAT BADAWCZY 1</t>
  </si>
  <si>
    <t>WARSZTAT BADAWCZY2</t>
  </si>
  <si>
    <t>WSTĘP DO UX</t>
  </si>
  <si>
    <t>UŻYTECZNOŚC PRODUKTÓW CYFROWYCH</t>
  </si>
  <si>
    <t>PROTOTYPOWANIE</t>
  </si>
  <si>
    <t>WARSZAT BADAWCZY1</t>
  </si>
  <si>
    <t>BADANIA ILOŚCIOWE W UX</t>
  </si>
  <si>
    <t>BADANIA JAKOŚCIOWE W UX</t>
  </si>
  <si>
    <t>SPOŁECZNE ASPEKTY REKLAMY</t>
  </si>
  <si>
    <t>SEMINARIUM DYPLOMOWE 1</t>
  </si>
  <si>
    <t>SEMINARIUM DYPLOMOWE 2</t>
  </si>
  <si>
    <t>SEMINARIUM DYPLOMOWE 3</t>
  </si>
  <si>
    <t>SEMINARIUM DYPLOMOWE 4</t>
  </si>
  <si>
    <t>METOODOLOGIA NAUK SPOŁECZNYCH</t>
  </si>
  <si>
    <t>Moduł KIERUNKOWY OBOWIĄZKOWY</t>
  </si>
  <si>
    <t xml:space="preserve">PROBLEMY ZRÓŻNICOWANIA SPOŁECZNEGO </t>
  </si>
  <si>
    <t>WYZWANIA WSPÓŁCZESNEJ HUMANISTYKI</t>
  </si>
  <si>
    <t>TEORETYCZNE PROBLEMY SOCJOLOGII</t>
  </si>
  <si>
    <t>EMPIRYCZNE PROBLEMY SOCJOLOGII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</si>
  <si>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SOCJOLOGIA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</si>
  <si>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</t>
    </r>
  </si>
  <si>
    <t>KOMPUTEROWA ANALIZA STATYSTYCZNA</t>
  </si>
  <si>
    <t>BADANIA SPOŁECZNE W ŚWECIE IT</t>
  </si>
  <si>
    <t>FAKULTET 1</t>
  </si>
  <si>
    <t>FAKULTET 2</t>
  </si>
  <si>
    <t>KAPITAL SPOŁECZNY</t>
  </si>
  <si>
    <t>SOCJOLOGIA KULTURY</t>
  </si>
  <si>
    <t>SOCJOLOGIA POLITYKI</t>
  </si>
  <si>
    <t>SOCJOLOGIA RELIGII</t>
  </si>
  <si>
    <t>SOCJOLOGIA POGRANICZA</t>
  </si>
  <si>
    <t>METODY PRACY WARSZTATOWEJ</t>
  </si>
  <si>
    <t>WIELOKULTUROWOŚC WE WSPOŁCZESNYM ŚWIECIE</t>
  </si>
  <si>
    <t>WYKŁAD MONOGRAFICZNY 1</t>
  </si>
  <si>
    <t>WYKŁAD MONOGRAFICZNY 2</t>
  </si>
  <si>
    <t>moduł KIERUNKOWY WYBIERALNY</t>
  </si>
  <si>
    <t>PREZENTACJA I WIZUALIZACJA DANYCH</t>
  </si>
  <si>
    <t>SZTUKA DEBATY I KONSULTACJI SPOŁECZNYCH</t>
  </si>
  <si>
    <t>ZO/ZO</t>
  </si>
  <si>
    <t>E/ZO</t>
  </si>
  <si>
    <t>ZO</t>
  </si>
  <si>
    <t>JĘZYK OBCY</t>
  </si>
  <si>
    <t>BADANIA EWALUACYJNE</t>
  </si>
  <si>
    <t>specjalność UX RESEARCHER</t>
  </si>
  <si>
    <t>MODUŁ KIERUNKOWY WYBIERALNY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</si>
  <si>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</si>
  <si>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</si>
  <si>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</si>
  <si>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</si>
  <si>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</si>
  <si>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</si>
  <si>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</si>
  <si>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</si>
  <si>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</si>
  <si>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U02</t>
  </si>
  <si>
    <t>U01</t>
  </si>
  <si>
    <t>U03</t>
  </si>
  <si>
    <t>U04</t>
  </si>
  <si>
    <t>U05</t>
  </si>
  <si>
    <t>U06</t>
  </si>
  <si>
    <t>U07</t>
  </si>
  <si>
    <t>U08</t>
  </si>
  <si>
    <t>K01</t>
  </si>
  <si>
    <t>K02</t>
  </si>
  <si>
    <t>K03</t>
  </si>
  <si>
    <t>K04</t>
  </si>
  <si>
    <t>K05</t>
  </si>
  <si>
    <t>K06</t>
  </si>
  <si>
    <t>Moduł KIERUNKOWY WYBIERALNY</t>
  </si>
  <si>
    <t>SPOŁECZNO+KULTUROWE ODDZIAŁYWANIE INTERNETU</t>
  </si>
  <si>
    <t>KOMUNIKOWANIE MIĘDZYKULTUROWE</t>
  </si>
  <si>
    <t>PUBLIC I MEDIA RELATIONS</t>
  </si>
  <si>
    <t>METODY BADANIA POTRZEB</t>
  </si>
  <si>
    <t>TECHNIKI PROFILOWANIA UŻYTKOWNIKÓW</t>
  </si>
  <si>
    <t>Specjalność 2 - UX RESEARCHER</t>
  </si>
  <si>
    <t>Specjalność 1 - KOMUNIKACJA SPOŁECZNA</t>
  </si>
  <si>
    <t xml:space="preserve">Rekrutacja w roku akademickim </t>
  </si>
  <si>
    <t xml:space="preserve">czas trwania: </t>
  </si>
  <si>
    <t>semestry</t>
  </si>
  <si>
    <t>ZAL</t>
  </si>
  <si>
    <t>Badania ewaluacyjne</t>
  </si>
  <si>
    <t>Badania ilościowe w UX</t>
  </si>
  <si>
    <t>Badania jakościowe w UX</t>
  </si>
  <si>
    <t>Badania potrzeb</t>
  </si>
  <si>
    <t>Badania społeczne w świecie IT</t>
  </si>
  <si>
    <t>Empiryczne problemy socjologii</t>
  </si>
  <si>
    <t>Fakultet 1</t>
  </si>
  <si>
    <t>Fakultet 2</t>
  </si>
  <si>
    <t>Język obcy - język angielski</t>
  </si>
  <si>
    <t>Kapitał społeczny</t>
  </si>
  <si>
    <t>Komputerowa analiza statystyczna</t>
  </si>
  <si>
    <t>Komunikowanie międzykulturowe</t>
  </si>
  <si>
    <t>Marketing i perswazja w sferze publicznej</t>
  </si>
  <si>
    <t>Metodologia nauk społecznych</t>
  </si>
  <si>
    <t>Metody badania mass mediów</t>
  </si>
  <si>
    <t>Metody pracy warsztatowej</t>
  </si>
  <si>
    <t>Prezentacja i wizualizacja danych</t>
  </si>
  <si>
    <t>Problemy zróżnicowania społecznego</t>
  </si>
  <si>
    <t>Prototypowanie</t>
  </si>
  <si>
    <t>Public i media relations</t>
  </si>
  <si>
    <t>Seminarium dyplomowe 1</t>
  </si>
  <si>
    <t>Seminarium dyplomowe 2</t>
  </si>
  <si>
    <t>Seminarium dyplomowe 3</t>
  </si>
  <si>
    <t>Seminarium dyplomowe 4</t>
  </si>
  <si>
    <t>Socjologia wizualna</t>
  </si>
  <si>
    <t>Społeczne aspekty reklamy</t>
  </si>
  <si>
    <t>Społeczno-kulturowe oddziaływanie Internetu</t>
  </si>
  <si>
    <t>Subdyscyplina 1</t>
  </si>
  <si>
    <t>Subdyscyplina 2</t>
  </si>
  <si>
    <t>Subdyscyplina 3</t>
  </si>
  <si>
    <t>Subdyscyplina 4</t>
  </si>
  <si>
    <t>Sztuka debaty i konsultacji społecznych</t>
  </si>
  <si>
    <t>Techniki profilowania użytkowników</t>
  </si>
  <si>
    <t>Teoretyczne problemy socjologii</t>
  </si>
  <si>
    <t>Użyteczność produktów cyfrowych</t>
  </si>
  <si>
    <t>Warsztat badawczy1</t>
  </si>
  <si>
    <t>Warsztat badawczy2</t>
  </si>
  <si>
    <t>Wielokulturowość we współczesnym świecie</t>
  </si>
  <si>
    <t>Współczesne teorie komunikowania</t>
  </si>
  <si>
    <t>Wstęp do UX</t>
  </si>
  <si>
    <t>Wykład monograficzny 1</t>
  </si>
  <si>
    <t>Wykład monograficzny 2</t>
  </si>
  <si>
    <t xml:space="preserve">Wyzwania współczesnej humanistyki </t>
  </si>
  <si>
    <t xml:space="preserve">Problemy zróżnicowania społecznego </t>
  </si>
  <si>
    <t>Wyzwania współczesnej humanistyki</t>
  </si>
  <si>
    <t>Język obcy</t>
  </si>
  <si>
    <t>Społeczno-kulturowe oddziaływanie internetu</t>
  </si>
  <si>
    <t>Warsztat badawczy 1</t>
  </si>
  <si>
    <t>KOD</t>
  </si>
  <si>
    <t>14.2-WP-SOCD-BE</t>
  </si>
  <si>
    <t>14.2-WP-SOCD-BIUX</t>
  </si>
  <si>
    <t>14.2-WP-SOCD-BJUX</t>
  </si>
  <si>
    <t>14.0-WP-SOCD-BP</t>
  </si>
  <si>
    <t>14.2-WP-SOCD-BSIT</t>
  </si>
  <si>
    <t>14.2-WP-SOCD-EPS</t>
  </si>
  <si>
    <t>14.2-WP-SOCD-FK1</t>
  </si>
  <si>
    <t>14.2-WP-SOCD-FK2</t>
  </si>
  <si>
    <t>09.0.WP-SOCD-JOB-A</t>
  </si>
  <si>
    <t>14.2-WP-SOCD-KS</t>
  </si>
  <si>
    <t>14.2-WP-SOCD-KAS</t>
  </si>
  <si>
    <t>14.2-WP-SOCD-KM</t>
  </si>
  <si>
    <t>14.2-WP-SOCD-MPSP</t>
  </si>
  <si>
    <t>14.0-WP-SOCD-MNS</t>
  </si>
  <si>
    <t>14.2-WP-SOCD-MBM</t>
  </si>
  <si>
    <t>14.2-WP-SOCD-MPW</t>
  </si>
  <si>
    <t>14.2-WP-SOCD-PWD</t>
  </si>
  <si>
    <t>14.2-WP-SOCD-PZS</t>
  </si>
  <si>
    <t>14.2-WP-SOCD-PRO</t>
  </si>
  <si>
    <t>14.2-WP-SOCD-PMR</t>
  </si>
  <si>
    <t>14.2-WP-SOCD-SD1</t>
  </si>
  <si>
    <t>14.2-WP-SOCD-SD2</t>
  </si>
  <si>
    <t>14.2-WP-SOCD-SD3</t>
  </si>
  <si>
    <t>14.2-WP-SOCD-SD4</t>
  </si>
  <si>
    <t>14.2-WP-SOCD-SW</t>
  </si>
  <si>
    <t>14.2-WP-SOCD-SAR</t>
  </si>
  <si>
    <t>14.2-WP-SOCD-SKOI</t>
  </si>
  <si>
    <t>14.2-WP-SOCD-SUB1</t>
  </si>
  <si>
    <t>14.2-WP-SOCD-SUB2</t>
  </si>
  <si>
    <t>14.2-WP-SOCD-SUB3</t>
  </si>
  <si>
    <t>14.2-WP-SOCD-SUB4</t>
  </si>
  <si>
    <t>09.1-WP-SOCD-SDKS</t>
  </si>
  <si>
    <t>14.2-WP-SOCD-TPU</t>
  </si>
  <si>
    <t>14.2-WP-SOCD-TPS</t>
  </si>
  <si>
    <t>14.2-WP-SOCD-UPC</t>
  </si>
  <si>
    <t>14.2-WP-SOCD-WWS</t>
  </si>
  <si>
    <t>09.1-WP-SOCD-WTK</t>
  </si>
  <si>
    <t>14.2-WP-SOCD-WUX</t>
  </si>
  <si>
    <t>14.2-WP-SOCD-WM1</t>
  </si>
  <si>
    <t>14.2-WP-SOCD-WM2</t>
  </si>
  <si>
    <t>14.2-WP-SOCD-WWH</t>
  </si>
  <si>
    <t>14.2-WP-SOCD-WB1U</t>
  </si>
  <si>
    <t>14.2-WP-SOCD-WB1K</t>
  </si>
  <si>
    <t>14.2-WP-SOCD-WB2U</t>
  </si>
  <si>
    <t>14.2-WP-SOCD-WB2K</t>
  </si>
  <si>
    <t>Warsztat badawczy1_UX</t>
  </si>
  <si>
    <t>Warsztat badawczy1_KS</t>
  </si>
  <si>
    <t>Warsztat badawczy2_KS</t>
  </si>
  <si>
    <t>Warsztat badawczy2_UX</t>
  </si>
  <si>
    <t>Subdysycyplina1</t>
  </si>
  <si>
    <t>Subdyscyplina2</t>
  </si>
  <si>
    <t>Subdyscyplina3</t>
  </si>
  <si>
    <t>Subdyscypina4</t>
  </si>
  <si>
    <t>E</t>
  </si>
  <si>
    <t>2021/22</t>
  </si>
  <si>
    <t>WYDZIAŁ NAUK SPOŁECZNYCH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</si>
</sst>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8" tint="-0.249977111117893"/>
      <name val="Arial"/>
      <family val="2"/>
      <charset val="238"/>
    </font>
    <font>
      <sz val="11"/>
      <color rgb="FF333333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ck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27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4" fillId="6" borderId="6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left" vertical="center" wrapText="1" shrinkToFit="1"/>
    </xf>
    <xf numFmtId="0" fontId="15" fillId="0" borderId="19" xfId="0" applyFont="1" applyBorder="1" applyAlignment="1">
      <alignment vertical="center" wrapText="1"/>
    </xf>
    <xf numFmtId="0" fontId="20" fillId="0" borderId="19" xfId="0" applyFont="1" applyBorder="1"/>
    <xf numFmtId="0" fontId="15" fillId="3" borderId="20" xfId="0" applyFont="1" applyFill="1" applyBorder="1" applyAlignment="1">
      <alignment vertical="center" wrapText="1" shrinkToFit="1"/>
    </xf>
    <xf numFmtId="0" fontId="15" fillId="0" borderId="21" xfId="0" applyFont="1" applyFill="1" applyBorder="1" applyAlignment="1">
      <alignment horizontal="left" vertical="center" wrapText="1" shrinkToFit="1"/>
    </xf>
    <xf numFmtId="0" fontId="15" fillId="3" borderId="19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5" fillId="5" borderId="18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vertical="center" wrapText="1"/>
    </xf>
    <xf numFmtId="0" fontId="0" fillId="0" borderId="1" xfId="0" applyBorder="1"/>
    <xf numFmtId="0" fontId="1" fillId="7" borderId="0" xfId="0" applyFont="1" applyFill="1"/>
    <xf numFmtId="0" fontId="0" fillId="7" borderId="1" xfId="0" applyFill="1" applyBorder="1"/>
    <xf numFmtId="0" fontId="21" fillId="3" borderId="19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 shrinkToFit="1"/>
    </xf>
    <xf numFmtId="0" fontId="22" fillId="3" borderId="18" xfId="0" applyFont="1" applyFill="1" applyBorder="1" applyAlignment="1">
      <alignment horizontal="left" vertical="center" wrapText="1" shrinkToFit="1"/>
    </xf>
    <xf numFmtId="0" fontId="22" fillId="3" borderId="20" xfId="0" applyFont="1" applyFill="1" applyBorder="1" applyAlignment="1">
      <alignment vertical="center" wrapText="1" shrinkToFit="1"/>
    </xf>
    <xf numFmtId="0" fontId="22" fillId="3" borderId="19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0" fontId="21" fillId="5" borderId="19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textRotation="90" wrapText="1"/>
    </xf>
    <xf numFmtId="0" fontId="11" fillId="6" borderId="12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left" vertical="center" wrapText="1" shrinkToFit="1"/>
    </xf>
    <xf numFmtId="0" fontId="1" fillId="3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 shrinkToFit="1"/>
    </xf>
    <xf numFmtId="0" fontId="1" fillId="3" borderId="2" xfId="0" applyFont="1" applyFill="1" applyBorder="1" applyAlignment="1">
      <alignment vertical="center" wrapText="1" shrinkToFit="1"/>
    </xf>
    <xf numFmtId="0" fontId="1" fillId="3" borderId="25" xfId="0" applyFont="1" applyFill="1" applyBorder="1" applyAlignment="1">
      <alignment vertical="center" wrapText="1" shrinkToFit="1"/>
    </xf>
    <xf numFmtId="0" fontId="1" fillId="0" borderId="42" xfId="0" applyFont="1" applyFill="1" applyBorder="1" applyAlignment="1">
      <alignment horizontal="left" vertical="center" wrapText="1" shrinkToFit="1"/>
    </xf>
    <xf numFmtId="0" fontId="1" fillId="3" borderId="1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42" xfId="0" applyFont="1" applyFill="1" applyBorder="1" applyAlignment="1">
      <alignment vertical="center" wrapText="1"/>
    </xf>
    <xf numFmtId="0" fontId="24" fillId="0" borderId="0" xfId="2" applyFont="1"/>
    <xf numFmtId="0" fontId="25" fillId="0" borderId="0" xfId="2" applyFont="1" applyAlignment="1">
      <alignment horizontal="left"/>
    </xf>
    <xf numFmtId="0" fontId="25" fillId="0" borderId="0" xfId="2" applyFont="1"/>
    <xf numFmtId="0" fontId="25" fillId="0" borderId="0" xfId="2" applyFont="1" applyAlignment="1">
      <alignment horizontal="justify"/>
    </xf>
    <xf numFmtId="0" fontId="25" fillId="0" borderId="1" xfId="2" applyFont="1" applyBorder="1" applyAlignment="1">
      <alignment horizontal="left"/>
    </xf>
    <xf numFmtId="0" fontId="25" fillId="0" borderId="1" xfId="2" applyFont="1" applyBorder="1" applyAlignment="1">
      <alignment horizontal="justify"/>
    </xf>
    <xf numFmtId="0" fontId="1" fillId="3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 wrapText="1"/>
    </xf>
    <xf numFmtId="0" fontId="2" fillId="2" borderId="5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" fillId="8" borderId="1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textRotation="90" wrapText="1"/>
    </xf>
    <xf numFmtId="0" fontId="11" fillId="6" borderId="6" xfId="0" applyFont="1" applyFill="1" applyBorder="1" applyAlignment="1">
      <alignment horizontal="center" vertical="center" textRotation="90" wrapText="1"/>
    </xf>
    <xf numFmtId="0" fontId="11" fillId="9" borderId="14" xfId="0" applyFont="1" applyFill="1" applyBorder="1" applyAlignment="1">
      <alignment horizontal="center" vertical="center" textRotation="90" wrapText="1"/>
    </xf>
    <xf numFmtId="0" fontId="11" fillId="9" borderId="6" xfId="0" applyFont="1" applyFill="1" applyBorder="1" applyAlignment="1">
      <alignment horizontal="center" vertical="center" textRotation="90" wrapText="1"/>
    </xf>
    <xf numFmtId="0" fontId="11" fillId="9" borderId="12" xfId="0" applyFont="1" applyFill="1" applyBorder="1" applyAlignment="1">
      <alignment horizontal="center" vertical="center" textRotation="90" wrapText="1"/>
    </xf>
    <xf numFmtId="0" fontId="11" fillId="10" borderId="14" xfId="0" applyFont="1" applyFill="1" applyBorder="1" applyAlignment="1">
      <alignment horizontal="center" textRotation="90"/>
    </xf>
    <xf numFmtId="0" fontId="11" fillId="10" borderId="6" xfId="0" applyFont="1" applyFill="1" applyBorder="1" applyAlignment="1">
      <alignment horizontal="center" textRotation="90"/>
    </xf>
    <xf numFmtId="0" fontId="11" fillId="10" borderId="12" xfId="0" applyFont="1" applyFill="1" applyBorder="1" applyAlignment="1">
      <alignment horizontal="center" textRotation="90"/>
    </xf>
    <xf numFmtId="0" fontId="11" fillId="11" borderId="14" xfId="0" applyFont="1" applyFill="1" applyBorder="1" applyAlignment="1">
      <alignment horizontal="center" vertical="center" textRotation="90" wrapText="1"/>
    </xf>
    <xf numFmtId="0" fontId="11" fillId="11" borderId="6" xfId="0" applyFont="1" applyFill="1" applyBorder="1" applyAlignment="1">
      <alignment horizontal="center" vertical="center" textRotation="90" wrapText="1"/>
    </xf>
    <xf numFmtId="0" fontId="11" fillId="11" borderId="12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textRotation="90" wrapText="1"/>
    </xf>
    <xf numFmtId="0" fontId="14" fillId="10" borderId="6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>
      <alignment horizontal="center" vertical="center" textRotation="90" wrapText="1"/>
    </xf>
    <xf numFmtId="0" fontId="14" fillId="11" borderId="14" xfId="0" applyFont="1" applyFill="1" applyBorder="1" applyAlignment="1">
      <alignment horizontal="center" vertical="center" textRotation="90" wrapText="1"/>
    </xf>
    <xf numFmtId="0" fontId="14" fillId="11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textRotation="90" wrapText="1"/>
    </xf>
    <xf numFmtId="0" fontId="14" fillId="6" borderId="6" xfId="0" applyFont="1" applyFill="1" applyBorder="1" applyAlignment="1">
      <alignment horizontal="center" vertical="center" textRotation="90" wrapText="1"/>
    </xf>
    <xf numFmtId="0" fontId="14" fillId="9" borderId="6" xfId="0" applyFont="1" applyFill="1" applyBorder="1" applyAlignment="1">
      <alignment horizontal="center" vertical="center" textRotation="90" wrapText="1"/>
    </xf>
    <xf numFmtId="0" fontId="14" fillId="9" borderId="12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C58"/>
  <sheetViews>
    <sheetView showGridLines="0" tabSelected="1" topLeftCell="D1" zoomScale="70" zoomScaleNormal="70" zoomScaleSheetLayoutView="70" zoomScalePageLayoutView="75" workbookViewId="0">
      <selection activeCell="S2" sqref="S2"/>
    </sheetView>
  </sheetViews>
  <sheetFormatPr defaultColWidth="9.1796875" defaultRowHeight="21" customHeight="1"/>
  <cols>
    <col min="1" max="1" width="4.81640625" style="16" customWidth="1"/>
    <col min="2" max="2" width="9.453125" style="177" customWidth="1"/>
    <col min="3" max="3" width="43.54296875" style="177" customWidth="1"/>
    <col min="4" max="4" width="80.81640625" style="6" bestFit="1" customWidth="1"/>
    <col min="5" max="5" width="8" style="16" customWidth="1"/>
    <col min="6" max="6" width="7.7265625" style="16" customWidth="1"/>
    <col min="7" max="7" width="7.7265625" style="6" customWidth="1"/>
    <col min="8" max="9" width="4.26953125" style="16" customWidth="1"/>
    <col min="10" max="10" width="4.26953125" style="6" customWidth="1"/>
    <col min="11" max="11" width="5" style="6" bestFit="1" customWidth="1"/>
    <col min="12" max="12" width="7.7265625" style="16" customWidth="1"/>
    <col min="13" max="14" width="4.26953125" style="16" customWidth="1"/>
    <col min="15" max="15" width="5.453125" style="16" bestFit="1" customWidth="1"/>
    <col min="16" max="16" width="4.26953125" style="6" customWidth="1"/>
    <col min="17" max="17" width="5" style="6" bestFit="1" customWidth="1"/>
    <col min="18" max="18" width="7.7265625" style="16" customWidth="1"/>
    <col min="19" max="21" width="4.26953125" style="16" customWidth="1"/>
    <col min="22" max="22" width="4.26953125" style="6" customWidth="1"/>
    <col min="23" max="23" width="5" style="6" bestFit="1" customWidth="1"/>
    <col min="24" max="24" width="7.7265625" style="16" customWidth="1"/>
    <col min="25" max="27" width="4.26953125" style="16" customWidth="1"/>
    <col min="28" max="28" width="4.26953125" style="6" customWidth="1"/>
    <col min="29" max="29" width="5" style="6" bestFit="1" customWidth="1"/>
    <col min="30" max="30" width="7.7265625" style="16" customWidth="1"/>
    <col min="31" max="31" width="4.26953125" style="16" customWidth="1"/>
    <col min="32" max="32" width="5.1796875" style="5" customWidth="1"/>
    <col min="33" max="33" width="7" style="5" customWidth="1"/>
    <col min="34" max="34" width="6.26953125" style="5" customWidth="1"/>
    <col min="35" max="55" width="9.1796875" style="5"/>
    <col min="56" max="16384" width="9.1796875" style="6"/>
  </cols>
  <sheetData>
    <row r="1" spans="1:55" ht="21" customHeight="1">
      <c r="D1" s="58" t="s">
        <v>14</v>
      </c>
      <c r="H1" s="32" t="s">
        <v>97</v>
      </c>
      <c r="I1" s="29"/>
      <c r="K1" s="29"/>
      <c r="L1" s="29"/>
      <c r="M1" s="29"/>
      <c r="N1" s="29"/>
      <c r="O1" s="29" t="s">
        <v>204</v>
      </c>
      <c r="P1" s="29"/>
      <c r="Q1" s="29"/>
      <c r="R1" s="29"/>
      <c r="S1" s="6" t="s">
        <v>16</v>
      </c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10"/>
    </row>
    <row r="2" spans="1:55" ht="21" customHeight="1">
      <c r="A2" s="11"/>
      <c r="B2" s="178"/>
      <c r="C2" s="178"/>
      <c r="D2" s="39" t="s">
        <v>41</v>
      </c>
      <c r="H2" s="39" t="s">
        <v>98</v>
      </c>
      <c r="K2" s="16">
        <v>4</v>
      </c>
      <c r="L2" s="12" t="s">
        <v>99</v>
      </c>
      <c r="N2" s="6"/>
      <c r="P2" s="16"/>
      <c r="Q2" s="16"/>
      <c r="S2" s="46" t="s">
        <v>205</v>
      </c>
      <c r="T2" s="6"/>
      <c r="U2" s="6"/>
      <c r="V2" s="16"/>
      <c r="W2" s="16"/>
      <c r="AI2" s="13"/>
    </row>
    <row r="3" spans="1:55" ht="21" customHeight="1">
      <c r="A3" s="11"/>
      <c r="B3" s="178"/>
      <c r="C3" s="178"/>
      <c r="D3" s="39" t="s">
        <v>42</v>
      </c>
    </row>
    <row r="4" spans="1:55" ht="21" customHeight="1" thickBot="1">
      <c r="A4" s="14"/>
      <c r="B4" s="179"/>
      <c r="C4" s="179"/>
    </row>
    <row r="5" spans="1:55" ht="21" customHeight="1" thickTop="1">
      <c r="A5" s="236" t="s">
        <v>0</v>
      </c>
      <c r="B5" s="169"/>
      <c r="C5" s="169"/>
      <c r="D5" s="239" t="s">
        <v>1</v>
      </c>
      <c r="E5" s="242" t="s">
        <v>5</v>
      </c>
      <c r="F5" s="242" t="s">
        <v>2</v>
      </c>
      <c r="G5" s="213" t="s">
        <v>6</v>
      </c>
      <c r="H5" s="216" t="s">
        <v>8</v>
      </c>
      <c r="I5" s="217"/>
      <c r="J5" s="217"/>
      <c r="K5" s="217"/>
      <c r="L5" s="217"/>
      <c r="M5" s="218"/>
      <c r="N5" s="219" t="s">
        <v>9</v>
      </c>
      <c r="O5" s="220"/>
      <c r="P5" s="220"/>
      <c r="Q5" s="220"/>
      <c r="R5" s="220"/>
      <c r="S5" s="220"/>
      <c r="T5" s="221" t="s">
        <v>10</v>
      </c>
      <c r="U5" s="217"/>
      <c r="V5" s="217"/>
      <c r="W5" s="217"/>
      <c r="X5" s="217"/>
      <c r="Y5" s="218"/>
      <c r="Z5" s="219" t="s">
        <v>11</v>
      </c>
      <c r="AA5" s="220"/>
      <c r="AB5" s="220"/>
      <c r="AC5" s="220"/>
      <c r="AD5" s="220"/>
      <c r="AE5" s="222"/>
      <c r="AF5" s="15"/>
      <c r="AG5" s="2"/>
    </row>
    <row r="6" spans="1:55" ht="21" customHeight="1">
      <c r="A6" s="237"/>
      <c r="B6" s="118"/>
      <c r="C6" s="118" t="s">
        <v>149</v>
      </c>
      <c r="D6" s="240"/>
      <c r="E6" s="243"/>
      <c r="F6" s="243"/>
      <c r="G6" s="214"/>
      <c r="H6" s="223" t="s">
        <v>7</v>
      </c>
      <c r="I6" s="224"/>
      <c r="J6" s="224"/>
      <c r="K6" s="225"/>
      <c r="L6" s="226" t="s">
        <v>6</v>
      </c>
      <c r="M6" s="228" t="s">
        <v>2</v>
      </c>
      <c r="N6" s="230" t="s">
        <v>7</v>
      </c>
      <c r="O6" s="231"/>
      <c r="P6" s="231"/>
      <c r="Q6" s="232"/>
      <c r="R6" s="209" t="s">
        <v>6</v>
      </c>
      <c r="S6" s="233" t="s">
        <v>2</v>
      </c>
      <c r="T6" s="235" t="s">
        <v>7</v>
      </c>
      <c r="U6" s="224"/>
      <c r="V6" s="224"/>
      <c r="W6" s="225"/>
      <c r="X6" s="226" t="s">
        <v>6</v>
      </c>
      <c r="Y6" s="228" t="s">
        <v>2</v>
      </c>
      <c r="Z6" s="230" t="s">
        <v>7</v>
      </c>
      <c r="AA6" s="231"/>
      <c r="AB6" s="231"/>
      <c r="AC6" s="232"/>
      <c r="AD6" s="209" t="s">
        <v>6</v>
      </c>
      <c r="AE6" s="211" t="s">
        <v>2</v>
      </c>
      <c r="AF6" s="2"/>
    </row>
    <row r="7" spans="1:55" ht="21" customHeight="1" thickBot="1">
      <c r="A7" s="238"/>
      <c r="B7" s="119"/>
      <c r="C7" s="118"/>
      <c r="D7" s="241"/>
      <c r="E7" s="244"/>
      <c r="F7" s="244" t="s">
        <v>2</v>
      </c>
      <c r="G7" s="215" t="s">
        <v>6</v>
      </c>
      <c r="H7" s="170" t="s">
        <v>3</v>
      </c>
      <c r="I7" s="170" t="s">
        <v>4</v>
      </c>
      <c r="J7" s="170" t="s">
        <v>13</v>
      </c>
      <c r="K7" s="170" t="s">
        <v>12</v>
      </c>
      <c r="L7" s="227"/>
      <c r="M7" s="229"/>
      <c r="N7" s="171" t="s">
        <v>3</v>
      </c>
      <c r="O7" s="171" t="s">
        <v>4</v>
      </c>
      <c r="P7" s="171" t="s">
        <v>13</v>
      </c>
      <c r="Q7" s="171" t="s">
        <v>12</v>
      </c>
      <c r="R7" s="210"/>
      <c r="S7" s="234"/>
      <c r="T7" s="172" t="s">
        <v>3</v>
      </c>
      <c r="U7" s="170" t="s">
        <v>4</v>
      </c>
      <c r="V7" s="170" t="s">
        <v>13</v>
      </c>
      <c r="W7" s="170" t="s">
        <v>12</v>
      </c>
      <c r="X7" s="227"/>
      <c r="Y7" s="229"/>
      <c r="Z7" s="171" t="s">
        <v>3</v>
      </c>
      <c r="AA7" s="171" t="s">
        <v>4</v>
      </c>
      <c r="AB7" s="171" t="s">
        <v>13</v>
      </c>
      <c r="AC7" s="171" t="s">
        <v>12</v>
      </c>
      <c r="AD7" s="210"/>
      <c r="AE7" s="212"/>
      <c r="AF7" s="3"/>
      <c r="AG7" s="2"/>
      <c r="AH7" s="2"/>
      <c r="AI7" s="2"/>
    </row>
    <row r="8" spans="1:55" s="21" customFormat="1" ht="24" customHeight="1" thickTop="1">
      <c r="A8" s="161">
        <v>1</v>
      </c>
      <c r="B8" s="248" t="s">
        <v>36</v>
      </c>
      <c r="C8" s="202" t="s">
        <v>163</v>
      </c>
      <c r="D8" s="182" t="s">
        <v>114</v>
      </c>
      <c r="E8" s="130">
        <f t="shared" ref="E8:E52" si="0">SUM(H8:K8,N8:Q8,T8:W8,Z8:AC8)</f>
        <v>30</v>
      </c>
      <c r="F8" s="130">
        <f t="shared" ref="F8:F52" si="1">SUM(M8,S8,Y8,AE8)</f>
        <v>3</v>
      </c>
      <c r="G8" s="130" t="str">
        <f t="shared" ref="G8:G52" si="2">CONCATENATE(L8,R8,X8,AD8,)</f>
        <v>ZO/ZO</v>
      </c>
      <c r="H8" s="48">
        <v>15</v>
      </c>
      <c r="I8" s="48">
        <v>15</v>
      </c>
      <c r="J8" s="48"/>
      <c r="K8" s="48"/>
      <c r="L8" s="48" t="s">
        <v>59</v>
      </c>
      <c r="M8" s="48">
        <v>3</v>
      </c>
      <c r="N8" s="75"/>
      <c r="O8" s="75"/>
      <c r="P8" s="75"/>
      <c r="Q8" s="75"/>
      <c r="R8" s="75"/>
      <c r="S8" s="76"/>
      <c r="T8" s="41"/>
      <c r="U8" s="33"/>
      <c r="V8" s="33"/>
      <c r="W8" s="33"/>
      <c r="X8" s="33"/>
      <c r="Y8" s="33"/>
      <c r="Z8" s="75"/>
      <c r="AA8" s="75"/>
      <c r="AB8" s="75"/>
      <c r="AC8" s="75"/>
      <c r="AD8" s="75"/>
      <c r="AE8" s="163"/>
      <c r="AF8" s="19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20" customFormat="1" ht="24" customHeight="1">
      <c r="A9" s="137">
        <v>2</v>
      </c>
      <c r="B9" s="249"/>
      <c r="C9" s="202" t="s">
        <v>183</v>
      </c>
      <c r="D9" s="183" t="s">
        <v>134</v>
      </c>
      <c r="E9" s="131">
        <f t="shared" si="0"/>
        <v>30</v>
      </c>
      <c r="F9" s="131">
        <f t="shared" si="1"/>
        <v>4</v>
      </c>
      <c r="G9" s="131" t="str">
        <f t="shared" si="2"/>
        <v>E/ZO</v>
      </c>
      <c r="H9" s="49">
        <v>15</v>
      </c>
      <c r="I9" s="49">
        <v>15</v>
      </c>
      <c r="J9" s="133"/>
      <c r="K9" s="133"/>
      <c r="L9" s="133" t="s">
        <v>60</v>
      </c>
      <c r="M9" s="133">
        <v>4</v>
      </c>
      <c r="N9" s="134"/>
      <c r="O9" s="62"/>
      <c r="P9" s="62"/>
      <c r="Q9" s="62"/>
      <c r="R9" s="62"/>
      <c r="S9" s="77"/>
      <c r="T9" s="43"/>
      <c r="U9" s="18"/>
      <c r="V9" s="18"/>
      <c r="W9" s="18"/>
      <c r="X9" s="18"/>
      <c r="Y9" s="18"/>
      <c r="Z9" s="62"/>
      <c r="AA9" s="62"/>
      <c r="AB9" s="62"/>
      <c r="AC9" s="62"/>
      <c r="AD9" s="62"/>
      <c r="AE9" s="127"/>
      <c r="AF9" s="17"/>
    </row>
    <row r="10" spans="1:55" s="20" customFormat="1" ht="24" customHeight="1">
      <c r="A10" s="137">
        <v>3</v>
      </c>
      <c r="B10" s="249"/>
      <c r="C10" s="203" t="s">
        <v>155</v>
      </c>
      <c r="D10" s="183" t="s">
        <v>106</v>
      </c>
      <c r="E10" s="131">
        <f t="shared" si="0"/>
        <v>30</v>
      </c>
      <c r="F10" s="131">
        <f t="shared" si="1"/>
        <v>4</v>
      </c>
      <c r="G10" s="131" t="str">
        <f t="shared" si="2"/>
        <v>E/ZO</v>
      </c>
      <c r="H10" s="49">
        <v>15</v>
      </c>
      <c r="I10" s="49">
        <v>15</v>
      </c>
      <c r="J10" s="131"/>
      <c r="K10" s="131"/>
      <c r="L10" s="131" t="s">
        <v>60</v>
      </c>
      <c r="M10" s="131">
        <v>4</v>
      </c>
      <c r="N10" s="135"/>
      <c r="O10" s="62"/>
      <c r="P10" s="62"/>
      <c r="Q10" s="62"/>
      <c r="R10" s="62"/>
      <c r="S10" s="62"/>
      <c r="T10" s="43"/>
      <c r="U10" s="18"/>
      <c r="V10" s="18"/>
      <c r="W10" s="18"/>
      <c r="X10" s="18"/>
      <c r="Y10" s="18"/>
      <c r="Z10" s="62"/>
      <c r="AA10" s="62"/>
      <c r="AB10" s="62"/>
      <c r="AC10" s="62"/>
      <c r="AD10" s="62"/>
      <c r="AE10" s="127"/>
      <c r="AF10" s="19"/>
    </row>
    <row r="11" spans="1:55" s="21" customFormat="1" ht="24" customHeight="1">
      <c r="A11" s="137">
        <v>4</v>
      </c>
      <c r="B11" s="249"/>
      <c r="C11" s="202" t="s">
        <v>159</v>
      </c>
      <c r="D11" s="184" t="s">
        <v>110</v>
      </c>
      <c r="E11" s="131">
        <f t="shared" si="0"/>
        <v>30</v>
      </c>
      <c r="F11" s="131">
        <f t="shared" si="1"/>
        <v>2</v>
      </c>
      <c r="G11" s="131" t="str">
        <f t="shared" si="2"/>
        <v>ZO/ZO</v>
      </c>
      <c r="H11" s="18">
        <v>15</v>
      </c>
      <c r="I11" s="18">
        <v>15</v>
      </c>
      <c r="J11" s="174"/>
      <c r="K11" s="174"/>
      <c r="L11" s="174" t="s">
        <v>59</v>
      </c>
      <c r="M11" s="136">
        <v>2</v>
      </c>
      <c r="N11" s="135"/>
      <c r="O11" s="62"/>
      <c r="P11" s="62"/>
      <c r="Q11" s="62"/>
      <c r="R11" s="62"/>
      <c r="S11" s="77"/>
      <c r="T11" s="43"/>
      <c r="U11" s="18"/>
      <c r="V11" s="18"/>
      <c r="W11" s="18"/>
      <c r="X11" s="18"/>
      <c r="Y11" s="18"/>
      <c r="Z11" s="62"/>
      <c r="AA11" s="62"/>
      <c r="AB11" s="62"/>
      <c r="AC11" s="62"/>
      <c r="AD11" s="62"/>
      <c r="AE11" s="127"/>
      <c r="AF11" s="19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1" customFormat="1" ht="24" customHeight="1">
      <c r="A12" s="137">
        <v>5</v>
      </c>
      <c r="B12" s="249"/>
      <c r="C12" s="202" t="s">
        <v>177</v>
      </c>
      <c r="D12" s="185" t="s">
        <v>199</v>
      </c>
      <c r="E12" s="131">
        <f t="shared" si="0"/>
        <v>30</v>
      </c>
      <c r="F12" s="131">
        <f t="shared" si="1"/>
        <v>2</v>
      </c>
      <c r="G12" s="131" t="str">
        <f t="shared" si="2"/>
        <v>ZO/ZO</v>
      </c>
      <c r="H12" s="9">
        <v>15</v>
      </c>
      <c r="I12" s="9">
        <v>15</v>
      </c>
      <c r="J12" s="138"/>
      <c r="K12" s="138"/>
      <c r="L12" s="174" t="s">
        <v>59</v>
      </c>
      <c r="M12" s="138">
        <v>2</v>
      </c>
      <c r="N12" s="175"/>
      <c r="O12" s="61"/>
      <c r="P12" s="61"/>
      <c r="Q12" s="61"/>
      <c r="R12" s="61"/>
      <c r="S12" s="78"/>
      <c r="T12" s="44"/>
      <c r="U12" s="9"/>
      <c r="V12" s="9"/>
      <c r="W12" s="9"/>
      <c r="X12" s="9"/>
      <c r="Y12" s="9"/>
      <c r="Z12" s="61"/>
      <c r="AA12" s="61"/>
      <c r="AB12" s="61"/>
      <c r="AC12" s="61"/>
      <c r="AD12" s="61"/>
      <c r="AE12" s="126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21" customFormat="1" ht="24" customHeight="1">
      <c r="A13" s="137">
        <v>6</v>
      </c>
      <c r="B13" s="249"/>
      <c r="C13" s="202" t="s">
        <v>178</v>
      </c>
      <c r="D13" s="185" t="s">
        <v>200</v>
      </c>
      <c r="E13" s="131">
        <f t="shared" si="0"/>
        <v>30</v>
      </c>
      <c r="F13" s="131">
        <f t="shared" si="1"/>
        <v>2</v>
      </c>
      <c r="G13" s="131" t="str">
        <f t="shared" si="2"/>
        <v>ZO/ZO</v>
      </c>
      <c r="H13" s="9">
        <v>15</v>
      </c>
      <c r="I13" s="28">
        <v>15</v>
      </c>
      <c r="J13" s="139"/>
      <c r="K13" s="139"/>
      <c r="L13" s="139" t="s">
        <v>59</v>
      </c>
      <c r="M13" s="139">
        <v>2</v>
      </c>
      <c r="N13" s="176"/>
      <c r="O13" s="61"/>
      <c r="P13" s="61"/>
      <c r="Q13" s="61"/>
      <c r="R13" s="61"/>
      <c r="S13" s="78"/>
      <c r="T13" s="44"/>
      <c r="U13" s="9"/>
      <c r="V13" s="9"/>
      <c r="W13" s="9"/>
      <c r="X13" s="9"/>
      <c r="Y13" s="9"/>
      <c r="Z13" s="61"/>
      <c r="AA13" s="61"/>
      <c r="AB13" s="61"/>
      <c r="AC13" s="61"/>
      <c r="AD13" s="61"/>
      <c r="AE13" s="126"/>
      <c r="AF13" s="19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21" customFormat="1" ht="24" customHeight="1">
      <c r="A14" s="137">
        <v>7</v>
      </c>
      <c r="B14" s="249"/>
      <c r="C14" s="202" t="s">
        <v>167</v>
      </c>
      <c r="D14" s="183" t="s">
        <v>144</v>
      </c>
      <c r="E14" s="131">
        <f t="shared" si="0"/>
        <v>30</v>
      </c>
      <c r="F14" s="131">
        <f t="shared" si="1"/>
        <v>3</v>
      </c>
      <c r="G14" s="131" t="str">
        <f t="shared" si="2"/>
        <v>ZO</v>
      </c>
      <c r="H14" s="49"/>
      <c r="I14" s="50">
        <v>30</v>
      </c>
      <c r="J14" s="49"/>
      <c r="K14" s="49"/>
      <c r="L14" s="49" t="s">
        <v>61</v>
      </c>
      <c r="M14" s="49">
        <v>3</v>
      </c>
      <c r="N14" s="62"/>
      <c r="O14" s="62"/>
      <c r="P14" s="62"/>
      <c r="Q14" s="62"/>
      <c r="R14" s="62"/>
      <c r="S14" s="77"/>
      <c r="T14" s="42"/>
      <c r="U14" s="8"/>
      <c r="V14" s="8"/>
      <c r="W14" s="8"/>
      <c r="X14" s="8"/>
      <c r="Y14" s="8"/>
      <c r="Z14" s="62"/>
      <c r="AA14" s="62"/>
      <c r="AB14" s="62"/>
      <c r="AC14" s="62"/>
      <c r="AD14" s="62"/>
      <c r="AE14" s="127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21" customFormat="1" ht="24" customHeight="1">
      <c r="A15" s="137">
        <v>8</v>
      </c>
      <c r="B15" s="249"/>
      <c r="C15" s="202" t="s">
        <v>166</v>
      </c>
      <c r="D15" s="183" t="s">
        <v>117</v>
      </c>
      <c r="E15" s="131">
        <f t="shared" si="0"/>
        <v>30</v>
      </c>
      <c r="F15" s="131">
        <f t="shared" si="1"/>
        <v>3</v>
      </c>
      <c r="G15" s="131" t="str">
        <f t="shared" si="2"/>
        <v>ZO</v>
      </c>
      <c r="H15" s="49"/>
      <c r="I15" s="49">
        <v>30</v>
      </c>
      <c r="J15" s="49"/>
      <c r="K15" s="49"/>
      <c r="L15" s="49" t="s">
        <v>61</v>
      </c>
      <c r="M15" s="49">
        <v>3</v>
      </c>
      <c r="N15" s="62"/>
      <c r="O15" s="62"/>
      <c r="P15" s="62"/>
      <c r="Q15" s="62"/>
      <c r="R15" s="62"/>
      <c r="S15" s="77"/>
      <c r="T15" s="53"/>
      <c r="U15" s="49"/>
      <c r="V15" s="49"/>
      <c r="W15" s="49"/>
      <c r="X15" s="49"/>
      <c r="Y15" s="49"/>
      <c r="Z15" s="62"/>
      <c r="AA15" s="62"/>
      <c r="AB15" s="62"/>
      <c r="AC15" s="62"/>
      <c r="AD15" s="62"/>
      <c r="AE15" s="127"/>
      <c r="AF15" s="1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21" customFormat="1" ht="24" customHeight="1">
      <c r="A16" s="137">
        <v>9</v>
      </c>
      <c r="B16" s="249"/>
      <c r="C16" s="202" t="s">
        <v>190</v>
      </c>
      <c r="D16" s="183" t="s">
        <v>145</v>
      </c>
      <c r="E16" s="131">
        <f t="shared" si="0"/>
        <v>30</v>
      </c>
      <c r="F16" s="131">
        <f t="shared" si="1"/>
        <v>4</v>
      </c>
      <c r="G16" s="131" t="str">
        <f t="shared" si="2"/>
        <v>E/ZO</v>
      </c>
      <c r="H16" s="1"/>
      <c r="I16" s="1"/>
      <c r="J16" s="1"/>
      <c r="K16" s="1"/>
      <c r="L16" s="1"/>
      <c r="M16" s="1"/>
      <c r="N16" s="62">
        <v>15</v>
      </c>
      <c r="O16" s="62">
        <v>15</v>
      </c>
      <c r="P16" s="62"/>
      <c r="Q16" s="62"/>
      <c r="R16" s="62" t="s">
        <v>60</v>
      </c>
      <c r="S16" s="77">
        <v>4</v>
      </c>
      <c r="T16" s="42"/>
      <c r="U16" s="8"/>
      <c r="V16" s="8"/>
      <c r="W16" s="8"/>
      <c r="X16" s="8"/>
      <c r="Y16" s="8"/>
      <c r="Z16" s="62"/>
      <c r="AA16" s="62"/>
      <c r="AB16" s="62"/>
      <c r="AC16" s="62"/>
      <c r="AD16" s="62"/>
      <c r="AE16" s="127"/>
      <c r="AF16" s="19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21" customFormat="1" ht="24" customHeight="1">
      <c r="A17" s="137">
        <v>10</v>
      </c>
      <c r="B17" s="249"/>
      <c r="C17" s="202" t="s">
        <v>185</v>
      </c>
      <c r="D17" s="183" t="s">
        <v>138</v>
      </c>
      <c r="E17" s="131">
        <f t="shared" si="0"/>
        <v>30</v>
      </c>
      <c r="F17" s="131">
        <f t="shared" si="1"/>
        <v>4</v>
      </c>
      <c r="G17" s="131" t="str">
        <f t="shared" si="2"/>
        <v>E/ZO</v>
      </c>
      <c r="H17" s="49"/>
      <c r="I17" s="49"/>
      <c r="J17" s="49"/>
      <c r="K17" s="49"/>
      <c r="L17" s="49"/>
      <c r="M17" s="49"/>
      <c r="N17" s="62">
        <v>15</v>
      </c>
      <c r="O17" s="62">
        <v>15</v>
      </c>
      <c r="P17" s="62"/>
      <c r="Q17" s="62"/>
      <c r="R17" s="62" t="s">
        <v>60</v>
      </c>
      <c r="S17" s="77">
        <v>4</v>
      </c>
      <c r="T17" s="43"/>
      <c r="U17" s="18"/>
      <c r="V17" s="18"/>
      <c r="W17" s="18"/>
      <c r="X17" s="18"/>
      <c r="Y17" s="18"/>
      <c r="Z17" s="62"/>
      <c r="AA17" s="62"/>
      <c r="AB17" s="62"/>
      <c r="AC17" s="62"/>
      <c r="AD17" s="62"/>
      <c r="AE17" s="127"/>
      <c r="AF17" s="19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24" customFormat="1" ht="24" customHeight="1">
      <c r="A18" s="137">
        <v>11</v>
      </c>
      <c r="B18" s="249"/>
      <c r="C18" s="202" t="s">
        <v>179</v>
      </c>
      <c r="D18" s="184" t="s">
        <v>201</v>
      </c>
      <c r="E18" s="131">
        <f t="shared" si="0"/>
        <v>30</v>
      </c>
      <c r="F18" s="131">
        <f t="shared" si="1"/>
        <v>2</v>
      </c>
      <c r="G18" s="131" t="str">
        <f t="shared" si="2"/>
        <v>ZO/ZO</v>
      </c>
      <c r="H18" s="18"/>
      <c r="I18" s="26"/>
      <c r="J18" s="18"/>
      <c r="K18" s="18"/>
      <c r="L18" s="18"/>
      <c r="M18" s="18"/>
      <c r="N18" s="62">
        <v>15</v>
      </c>
      <c r="O18" s="62">
        <v>15</v>
      </c>
      <c r="P18" s="62"/>
      <c r="Q18" s="62"/>
      <c r="R18" s="62" t="s">
        <v>59</v>
      </c>
      <c r="S18" s="77">
        <v>2</v>
      </c>
      <c r="T18" s="43"/>
      <c r="U18" s="18"/>
      <c r="V18" s="18"/>
      <c r="W18" s="18"/>
      <c r="X18" s="8"/>
      <c r="Y18" s="18"/>
      <c r="Z18" s="62"/>
      <c r="AA18" s="62"/>
      <c r="AB18" s="62"/>
      <c r="AC18" s="62"/>
      <c r="AD18" s="62"/>
      <c r="AE18" s="127"/>
      <c r="AF18" s="22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7" customFormat="1" ht="24" customHeight="1">
      <c r="A19" s="137">
        <v>12</v>
      </c>
      <c r="B19" s="249"/>
      <c r="C19" s="202" t="s">
        <v>180</v>
      </c>
      <c r="D19" s="185" t="s">
        <v>202</v>
      </c>
      <c r="E19" s="131">
        <f t="shared" si="0"/>
        <v>30</v>
      </c>
      <c r="F19" s="131">
        <f t="shared" si="1"/>
        <v>2</v>
      </c>
      <c r="G19" s="131" t="str">
        <f t="shared" si="2"/>
        <v>ZO/ZO</v>
      </c>
      <c r="H19" s="9"/>
      <c r="I19" s="28"/>
      <c r="J19" s="9"/>
      <c r="K19" s="9"/>
      <c r="L19" s="9"/>
      <c r="M19" s="9"/>
      <c r="N19" s="61">
        <v>15</v>
      </c>
      <c r="O19" s="61">
        <v>15</v>
      </c>
      <c r="P19" s="61"/>
      <c r="Q19" s="61"/>
      <c r="R19" s="62" t="s">
        <v>59</v>
      </c>
      <c r="S19" s="78">
        <v>2</v>
      </c>
      <c r="T19" s="44"/>
      <c r="U19" s="9"/>
      <c r="V19" s="9"/>
      <c r="W19" s="9"/>
      <c r="X19" s="9"/>
      <c r="Y19" s="9"/>
      <c r="Z19" s="61"/>
      <c r="AA19" s="61"/>
      <c r="AB19" s="61"/>
      <c r="AC19" s="61"/>
      <c r="AD19" s="61"/>
      <c r="AE19" s="126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s="7" customFormat="1" ht="24" customHeight="1">
      <c r="A20" s="137">
        <v>13</v>
      </c>
      <c r="B20" s="249"/>
      <c r="C20" s="202" t="s">
        <v>154</v>
      </c>
      <c r="D20" s="184" t="s">
        <v>105</v>
      </c>
      <c r="E20" s="131">
        <f t="shared" si="0"/>
        <v>15</v>
      </c>
      <c r="F20" s="131">
        <f t="shared" si="1"/>
        <v>2</v>
      </c>
      <c r="G20" s="131" t="str">
        <f t="shared" si="2"/>
        <v>ZO</v>
      </c>
      <c r="H20" s="18"/>
      <c r="I20" s="26"/>
      <c r="J20" s="18"/>
      <c r="K20" s="18"/>
      <c r="L20" s="18"/>
      <c r="M20" s="18"/>
      <c r="N20" s="62">
        <v>15</v>
      </c>
      <c r="O20" s="62"/>
      <c r="P20" s="62"/>
      <c r="Q20" s="62"/>
      <c r="R20" s="62" t="s">
        <v>61</v>
      </c>
      <c r="S20" s="77">
        <v>2</v>
      </c>
      <c r="T20" s="43"/>
      <c r="U20" s="18"/>
      <c r="V20" s="18"/>
      <c r="W20" s="18"/>
      <c r="X20" s="18"/>
      <c r="Y20" s="18"/>
      <c r="Z20" s="62"/>
      <c r="AA20" s="62"/>
      <c r="AB20" s="62"/>
      <c r="AC20" s="62"/>
      <c r="AD20" s="62"/>
      <c r="AE20" s="127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s="7" customFormat="1" ht="24" customHeight="1">
      <c r="A21" s="137">
        <v>14</v>
      </c>
      <c r="B21" s="249"/>
      <c r="C21" s="202" t="s">
        <v>186</v>
      </c>
      <c r="D21" s="184" t="s">
        <v>139</v>
      </c>
      <c r="E21" s="131">
        <f t="shared" si="0"/>
        <v>15</v>
      </c>
      <c r="F21" s="131">
        <f t="shared" si="1"/>
        <v>2</v>
      </c>
      <c r="G21" s="131" t="str">
        <f t="shared" si="2"/>
        <v>ZO</v>
      </c>
      <c r="H21" s="153"/>
      <c r="I21" s="173"/>
      <c r="J21" s="153"/>
      <c r="K21" s="153"/>
      <c r="L21" s="153"/>
      <c r="M21" s="153"/>
      <c r="N21" s="62">
        <v>15</v>
      </c>
      <c r="O21" s="62"/>
      <c r="P21" s="62"/>
      <c r="Q21" s="62"/>
      <c r="R21" s="62" t="s">
        <v>61</v>
      </c>
      <c r="S21" s="77">
        <v>2</v>
      </c>
      <c r="T21" s="43"/>
      <c r="U21" s="18"/>
      <c r="V21" s="18"/>
      <c r="W21" s="18"/>
      <c r="X21" s="18"/>
      <c r="Y21" s="18"/>
      <c r="Z21" s="62"/>
      <c r="AA21" s="62"/>
      <c r="AB21" s="62"/>
      <c r="AC21" s="62"/>
      <c r="AD21" s="62"/>
      <c r="AE21" s="12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s="7" customFormat="1" ht="24" customHeight="1">
      <c r="A22" s="137">
        <v>15</v>
      </c>
      <c r="B22" s="249"/>
      <c r="C22" s="202" t="s">
        <v>165</v>
      </c>
      <c r="D22" s="183" t="s">
        <v>116</v>
      </c>
      <c r="E22" s="131">
        <f t="shared" si="0"/>
        <v>30</v>
      </c>
      <c r="F22" s="131">
        <f t="shared" si="1"/>
        <v>2</v>
      </c>
      <c r="G22" s="131" t="str">
        <f t="shared" si="2"/>
        <v>ZO</v>
      </c>
      <c r="H22" s="9"/>
      <c r="I22" s="88"/>
      <c r="J22" s="88"/>
      <c r="K22" s="88"/>
      <c r="L22" s="88"/>
      <c r="M22" s="88"/>
      <c r="N22" s="87"/>
      <c r="O22" s="87">
        <v>30</v>
      </c>
      <c r="P22" s="61"/>
      <c r="Q22" s="61"/>
      <c r="R22" s="61" t="s">
        <v>61</v>
      </c>
      <c r="S22" s="61">
        <v>2</v>
      </c>
      <c r="T22" s="44"/>
      <c r="U22" s="9"/>
      <c r="V22" s="9"/>
      <c r="W22" s="9"/>
      <c r="X22" s="9"/>
      <c r="Y22" s="9"/>
      <c r="Z22" s="61"/>
      <c r="AA22" s="61"/>
      <c r="AB22" s="61"/>
      <c r="AC22" s="61"/>
      <c r="AD22" s="61"/>
      <c r="AE22" s="126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21" customFormat="1" ht="24" customHeight="1">
      <c r="A23" s="137">
        <v>16</v>
      </c>
      <c r="B23" s="249"/>
      <c r="C23" s="202" t="s">
        <v>150</v>
      </c>
      <c r="D23" s="186" t="s">
        <v>101</v>
      </c>
      <c r="E23" s="131">
        <f t="shared" si="0"/>
        <v>30</v>
      </c>
      <c r="F23" s="131">
        <f t="shared" si="1"/>
        <v>3</v>
      </c>
      <c r="G23" s="131" t="str">
        <f t="shared" si="2"/>
        <v>ZO</v>
      </c>
      <c r="H23" s="64"/>
      <c r="I23" s="64"/>
      <c r="J23" s="64"/>
      <c r="K23" s="64"/>
      <c r="L23" s="64"/>
      <c r="M23" s="64"/>
      <c r="N23" s="62"/>
      <c r="O23" s="62">
        <v>30</v>
      </c>
      <c r="P23" s="62"/>
      <c r="Q23" s="62"/>
      <c r="R23" s="62" t="s">
        <v>61</v>
      </c>
      <c r="S23" s="77">
        <v>3</v>
      </c>
      <c r="T23" s="53"/>
      <c r="U23" s="49"/>
      <c r="V23" s="49"/>
      <c r="W23" s="49"/>
      <c r="X23" s="49"/>
      <c r="Y23" s="49"/>
      <c r="Z23" s="62"/>
      <c r="AA23" s="62"/>
      <c r="AB23" s="62"/>
      <c r="AC23" s="62"/>
      <c r="AD23" s="62"/>
      <c r="AE23" s="127"/>
      <c r="AF23" s="19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21" customFormat="1" ht="24" customHeight="1">
      <c r="A24" s="137">
        <v>17</v>
      </c>
      <c r="B24" s="249"/>
      <c r="C24" s="202" t="s">
        <v>160</v>
      </c>
      <c r="D24" s="183" t="s">
        <v>111</v>
      </c>
      <c r="E24" s="131">
        <f t="shared" si="0"/>
        <v>30</v>
      </c>
      <c r="F24" s="131">
        <f t="shared" si="1"/>
        <v>4</v>
      </c>
      <c r="G24" s="131" t="str">
        <f t="shared" si="2"/>
        <v>ZO/ZO</v>
      </c>
      <c r="H24" s="49"/>
      <c r="I24" s="49"/>
      <c r="J24" s="49"/>
      <c r="K24" s="49"/>
      <c r="L24" s="49"/>
      <c r="M24" s="49"/>
      <c r="N24" s="62"/>
      <c r="O24" s="62"/>
      <c r="P24" s="62"/>
      <c r="Q24" s="62">
        <v>30</v>
      </c>
      <c r="R24" s="62" t="s">
        <v>59</v>
      </c>
      <c r="S24" s="77">
        <v>4</v>
      </c>
      <c r="T24" s="43"/>
      <c r="U24" s="18"/>
      <c r="V24" s="18"/>
      <c r="W24" s="18"/>
      <c r="X24" s="18"/>
      <c r="Y24" s="18"/>
      <c r="Z24" s="62"/>
      <c r="AA24" s="62"/>
      <c r="AB24" s="62"/>
      <c r="AC24" s="62"/>
      <c r="AD24" s="62"/>
      <c r="AE24" s="127"/>
      <c r="AF24" s="1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21" customFormat="1" ht="24" customHeight="1">
      <c r="A25" s="137">
        <v>18</v>
      </c>
      <c r="B25" s="249"/>
      <c r="C25" s="202" t="s">
        <v>188</v>
      </c>
      <c r="D25" s="187" t="s">
        <v>141</v>
      </c>
      <c r="E25" s="131">
        <f t="shared" si="0"/>
        <v>30</v>
      </c>
      <c r="F25" s="131">
        <f t="shared" si="1"/>
        <v>3</v>
      </c>
      <c r="G25" s="131" t="str">
        <f t="shared" si="2"/>
        <v>ZO</v>
      </c>
      <c r="H25" s="49"/>
      <c r="I25" s="54"/>
      <c r="J25" s="55"/>
      <c r="K25" s="55"/>
      <c r="L25" s="55"/>
      <c r="M25" s="55"/>
      <c r="N25" s="79"/>
      <c r="O25" s="79"/>
      <c r="P25" s="79"/>
      <c r="Q25" s="79"/>
      <c r="R25" s="79"/>
      <c r="S25" s="80"/>
      <c r="T25" s="56">
        <v>30</v>
      </c>
      <c r="U25" s="55"/>
      <c r="V25" s="55"/>
      <c r="W25" s="55"/>
      <c r="X25" s="55" t="s">
        <v>61</v>
      </c>
      <c r="Y25" s="55">
        <v>3</v>
      </c>
      <c r="Z25" s="79"/>
      <c r="AA25" s="79"/>
      <c r="AB25" s="79"/>
      <c r="AC25" s="79"/>
      <c r="AD25" s="79"/>
      <c r="AE25" s="164"/>
      <c r="AF25" s="25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21" customFormat="1" ht="24" customHeight="1">
      <c r="A26" s="137">
        <v>19</v>
      </c>
      <c r="B26" s="180"/>
      <c r="C26" s="202" t="s">
        <v>181</v>
      </c>
      <c r="D26" s="188" t="s">
        <v>132</v>
      </c>
      <c r="E26" s="131">
        <f t="shared" si="0"/>
        <v>30</v>
      </c>
      <c r="F26" s="131">
        <f t="shared" si="1"/>
        <v>3</v>
      </c>
      <c r="G26" s="131" t="str">
        <f t="shared" si="2"/>
        <v>ZO</v>
      </c>
      <c r="H26" s="49"/>
      <c r="I26" s="49"/>
      <c r="J26" s="49"/>
      <c r="K26" s="49"/>
      <c r="L26" s="49"/>
      <c r="M26" s="49"/>
      <c r="N26" s="62"/>
      <c r="O26" s="62"/>
      <c r="P26" s="62"/>
      <c r="Q26" s="62"/>
      <c r="R26" s="62"/>
      <c r="S26" s="77"/>
      <c r="T26" s="53"/>
      <c r="U26" s="49">
        <v>30</v>
      </c>
      <c r="V26" s="49"/>
      <c r="W26" s="49"/>
      <c r="X26" s="49" t="s">
        <v>61</v>
      </c>
      <c r="Y26" s="49">
        <v>3</v>
      </c>
      <c r="Z26" s="62"/>
      <c r="AA26" s="62"/>
      <c r="AB26" s="62"/>
      <c r="AC26" s="62"/>
      <c r="AD26" s="62"/>
      <c r="AE26" s="127"/>
      <c r="AF26" s="25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21" customFormat="1" ht="24" customHeight="1" thickBot="1">
      <c r="A27" s="162">
        <v>20</v>
      </c>
      <c r="B27" s="181"/>
      <c r="C27" s="202" t="s">
        <v>189</v>
      </c>
      <c r="D27" s="165" t="s">
        <v>142</v>
      </c>
      <c r="E27" s="147">
        <f t="shared" si="0"/>
        <v>30</v>
      </c>
      <c r="F27" s="147">
        <f t="shared" si="1"/>
        <v>3</v>
      </c>
      <c r="G27" s="147" t="str">
        <f t="shared" si="2"/>
        <v>ZO</v>
      </c>
      <c r="H27" s="166"/>
      <c r="I27" s="166"/>
      <c r="J27" s="166"/>
      <c r="K27" s="166"/>
      <c r="L27" s="166"/>
      <c r="M27" s="166"/>
      <c r="N27" s="81"/>
      <c r="O27" s="81"/>
      <c r="P27" s="81"/>
      <c r="Q27" s="81"/>
      <c r="R27" s="81"/>
      <c r="S27" s="82"/>
      <c r="T27" s="167"/>
      <c r="U27" s="166"/>
      <c r="V27" s="166"/>
      <c r="W27" s="166"/>
      <c r="X27" s="166"/>
      <c r="Y27" s="166"/>
      <c r="Z27" s="81">
        <v>30</v>
      </c>
      <c r="AA27" s="81"/>
      <c r="AB27" s="81"/>
      <c r="AC27" s="81"/>
      <c r="AD27" s="81" t="s">
        <v>61</v>
      </c>
      <c r="AE27" s="168">
        <v>3</v>
      </c>
      <c r="AF27" s="25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21" customFormat="1" ht="24" customHeight="1" thickTop="1">
      <c r="A28" s="161">
        <v>1</v>
      </c>
      <c r="B28" s="250" t="s">
        <v>56</v>
      </c>
      <c r="C28" s="202" t="s">
        <v>158</v>
      </c>
      <c r="D28" s="189" t="s">
        <v>146</v>
      </c>
      <c r="E28" s="130">
        <f t="shared" si="0"/>
        <v>30</v>
      </c>
      <c r="F28" s="130">
        <f t="shared" si="1"/>
        <v>2</v>
      </c>
      <c r="G28" s="130" t="s">
        <v>203</v>
      </c>
      <c r="H28" s="48"/>
      <c r="I28" s="120"/>
      <c r="J28" s="65">
        <v>30</v>
      </c>
      <c r="K28" s="65"/>
      <c r="L28" s="204" t="s">
        <v>203</v>
      </c>
      <c r="M28" s="65">
        <v>2</v>
      </c>
      <c r="N28" s="121"/>
      <c r="O28" s="121"/>
      <c r="P28" s="121"/>
      <c r="Q28" s="121"/>
      <c r="R28" s="121"/>
      <c r="S28" s="122"/>
      <c r="T28" s="123"/>
      <c r="U28" s="65"/>
      <c r="V28" s="65"/>
      <c r="W28" s="65"/>
      <c r="X28" s="65"/>
      <c r="Y28" s="65"/>
      <c r="Z28" s="121"/>
      <c r="AA28" s="121"/>
      <c r="AB28" s="121"/>
      <c r="AC28" s="121"/>
      <c r="AD28" s="121"/>
      <c r="AE28" s="124"/>
      <c r="AF28" s="25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7" customFormat="1" ht="24" customHeight="1">
      <c r="A29" s="137">
        <v>2</v>
      </c>
      <c r="B29" s="251"/>
      <c r="C29" s="202" t="s">
        <v>170</v>
      </c>
      <c r="D29" s="185" t="s">
        <v>121</v>
      </c>
      <c r="E29" s="131">
        <f t="shared" si="0"/>
        <v>30</v>
      </c>
      <c r="F29" s="131">
        <f t="shared" si="1"/>
        <v>5</v>
      </c>
      <c r="G29" s="131" t="s">
        <v>100</v>
      </c>
      <c r="H29" s="9"/>
      <c r="I29" s="28"/>
      <c r="J29" s="9"/>
      <c r="K29" s="9">
        <v>30</v>
      </c>
      <c r="L29" s="9"/>
      <c r="M29" s="9">
        <v>5</v>
      </c>
      <c r="N29" s="61"/>
      <c r="O29" s="61"/>
      <c r="P29" s="61"/>
      <c r="Q29" s="61"/>
      <c r="R29" s="61"/>
      <c r="S29" s="78"/>
      <c r="T29" s="44"/>
      <c r="U29" s="9"/>
      <c r="V29" s="9"/>
      <c r="W29" s="9"/>
      <c r="X29" s="9"/>
      <c r="Y29" s="9"/>
      <c r="Z29" s="61"/>
      <c r="AA29" s="61"/>
      <c r="AB29" s="61"/>
      <c r="AC29" s="61"/>
      <c r="AD29" s="61"/>
      <c r="AE29" s="126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s="20" customFormat="1" ht="24" customHeight="1">
      <c r="A30" s="137">
        <v>3</v>
      </c>
      <c r="B30" s="251"/>
      <c r="C30" s="202" t="s">
        <v>171</v>
      </c>
      <c r="D30" s="184" t="s">
        <v>122</v>
      </c>
      <c r="E30" s="131">
        <f t="shared" si="0"/>
        <v>30</v>
      </c>
      <c r="F30" s="131">
        <f t="shared" si="1"/>
        <v>5</v>
      </c>
      <c r="G30" s="131" t="s">
        <v>100</v>
      </c>
      <c r="H30" s="18"/>
      <c r="I30" s="26"/>
      <c r="J30" s="18"/>
      <c r="K30" s="18"/>
      <c r="L30" s="18"/>
      <c r="M30" s="18"/>
      <c r="N30" s="62"/>
      <c r="O30" s="62"/>
      <c r="P30" s="62"/>
      <c r="Q30" s="61">
        <v>30</v>
      </c>
      <c r="R30" s="61"/>
      <c r="S30" s="78">
        <v>5</v>
      </c>
      <c r="T30" s="43"/>
      <c r="U30" s="18"/>
      <c r="V30" s="18"/>
      <c r="W30" s="18"/>
      <c r="X30" s="8"/>
      <c r="Y30" s="18"/>
      <c r="Z30" s="62"/>
      <c r="AA30" s="62"/>
      <c r="AB30" s="62"/>
      <c r="AC30" s="62"/>
      <c r="AD30" s="62"/>
      <c r="AE30" s="127"/>
      <c r="AF30" s="19"/>
    </row>
    <row r="31" spans="1:55" s="7" customFormat="1" ht="24" customHeight="1">
      <c r="A31" s="137">
        <v>4</v>
      </c>
      <c r="B31" s="251"/>
      <c r="C31" s="202" t="s">
        <v>156</v>
      </c>
      <c r="D31" s="185" t="s">
        <v>107</v>
      </c>
      <c r="E31" s="131">
        <f t="shared" si="0"/>
        <v>30</v>
      </c>
      <c r="F31" s="131">
        <f t="shared" si="1"/>
        <v>3</v>
      </c>
      <c r="G31" s="131" t="str">
        <f t="shared" si="2"/>
        <v>ZO</v>
      </c>
      <c r="H31" s="9"/>
      <c r="I31" s="28"/>
      <c r="J31" s="9"/>
      <c r="K31" s="9"/>
      <c r="L31" s="9"/>
      <c r="M31" s="9"/>
      <c r="N31" s="61"/>
      <c r="O31" s="61"/>
      <c r="P31" s="61"/>
      <c r="Q31" s="61"/>
      <c r="R31" s="61"/>
      <c r="S31" s="78"/>
      <c r="T31" s="44"/>
      <c r="U31" s="9"/>
      <c r="V31" s="9">
        <v>30</v>
      </c>
      <c r="W31" s="9"/>
      <c r="X31" s="9" t="s">
        <v>61</v>
      </c>
      <c r="Y31" s="9">
        <v>3</v>
      </c>
      <c r="Z31" s="61"/>
      <c r="AA31" s="61"/>
      <c r="AB31" s="63"/>
      <c r="AC31" s="63"/>
      <c r="AD31" s="63"/>
      <c r="AE31" s="125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s="21" customFormat="1" ht="24" customHeight="1">
      <c r="A32" s="137">
        <v>5</v>
      </c>
      <c r="B32" s="251"/>
      <c r="C32" s="202" t="s">
        <v>172</v>
      </c>
      <c r="D32" s="184" t="s">
        <v>123</v>
      </c>
      <c r="E32" s="131">
        <f t="shared" si="0"/>
        <v>30</v>
      </c>
      <c r="F32" s="131">
        <f t="shared" si="1"/>
        <v>5</v>
      </c>
      <c r="G32" s="131" t="s">
        <v>100</v>
      </c>
      <c r="H32" s="18"/>
      <c r="I32" s="18"/>
      <c r="J32" s="18"/>
      <c r="K32" s="18"/>
      <c r="L32" s="18"/>
      <c r="M32" s="18"/>
      <c r="N32" s="62"/>
      <c r="O32" s="62"/>
      <c r="P32" s="62"/>
      <c r="Q32" s="62"/>
      <c r="R32" s="62"/>
      <c r="S32" s="62"/>
      <c r="T32" s="43"/>
      <c r="U32" s="18"/>
      <c r="V32" s="18"/>
      <c r="W32" s="9">
        <v>30</v>
      </c>
      <c r="X32" s="9"/>
      <c r="Y32" s="9">
        <v>5</v>
      </c>
      <c r="Z32" s="62"/>
      <c r="AA32" s="62"/>
      <c r="AB32" s="62"/>
      <c r="AC32" s="62"/>
      <c r="AD32" s="62"/>
      <c r="AE32" s="127"/>
      <c r="AF32" s="19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21" customFormat="1" ht="24" customHeight="1">
      <c r="A33" s="137">
        <v>6</v>
      </c>
      <c r="B33" s="251"/>
      <c r="C33" s="202" t="s">
        <v>157</v>
      </c>
      <c r="D33" s="184" t="s">
        <v>108</v>
      </c>
      <c r="E33" s="131">
        <f t="shared" si="0"/>
        <v>30</v>
      </c>
      <c r="F33" s="131">
        <f t="shared" si="1"/>
        <v>3</v>
      </c>
      <c r="G33" s="131" t="str">
        <f t="shared" si="2"/>
        <v>ZO</v>
      </c>
      <c r="H33" s="8"/>
      <c r="I33" s="8"/>
      <c r="J33" s="8"/>
      <c r="K33" s="8"/>
      <c r="L33" s="8"/>
      <c r="M33" s="8"/>
      <c r="N33" s="62"/>
      <c r="O33" s="62"/>
      <c r="P33" s="62"/>
      <c r="Q33" s="62"/>
      <c r="R33" s="62"/>
      <c r="S33" s="77"/>
      <c r="T33" s="42"/>
      <c r="U33" s="8"/>
      <c r="V33" s="8"/>
      <c r="W33" s="8"/>
      <c r="X33" s="8"/>
      <c r="Y33" s="8"/>
      <c r="Z33" s="62"/>
      <c r="AA33" s="62"/>
      <c r="AB33" s="61">
        <v>30</v>
      </c>
      <c r="AC33" s="61"/>
      <c r="AD33" s="61" t="s">
        <v>61</v>
      </c>
      <c r="AE33" s="126">
        <v>3</v>
      </c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21" customFormat="1" ht="24" customHeight="1" thickBot="1">
      <c r="A34" s="162">
        <v>7</v>
      </c>
      <c r="B34" s="252"/>
      <c r="C34" s="202" t="s">
        <v>173</v>
      </c>
      <c r="D34" s="190" t="s">
        <v>124</v>
      </c>
      <c r="E34" s="147">
        <f t="shared" si="0"/>
        <v>30</v>
      </c>
      <c r="F34" s="147">
        <f t="shared" si="1"/>
        <v>8</v>
      </c>
      <c r="G34" s="147" t="s">
        <v>100</v>
      </c>
      <c r="H34" s="31"/>
      <c r="I34" s="31"/>
      <c r="J34" s="31"/>
      <c r="K34" s="31"/>
      <c r="L34" s="31"/>
      <c r="M34" s="31"/>
      <c r="N34" s="81"/>
      <c r="O34" s="81"/>
      <c r="P34" s="81"/>
      <c r="Q34" s="81"/>
      <c r="R34" s="81"/>
      <c r="S34" s="82"/>
      <c r="T34" s="45"/>
      <c r="U34" s="31"/>
      <c r="V34" s="31"/>
      <c r="W34" s="31"/>
      <c r="X34" s="30"/>
      <c r="Y34" s="31"/>
      <c r="Z34" s="81"/>
      <c r="AA34" s="81"/>
      <c r="AB34" s="81"/>
      <c r="AC34" s="128">
        <v>30</v>
      </c>
      <c r="AD34" s="128"/>
      <c r="AE34" s="129">
        <v>8</v>
      </c>
      <c r="AF34" s="19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7" customFormat="1" ht="24" customHeight="1" thickTop="1">
      <c r="A35" s="142">
        <v>1</v>
      </c>
      <c r="B35" s="253" t="s">
        <v>17</v>
      </c>
      <c r="C35" s="202" t="s">
        <v>161</v>
      </c>
      <c r="D35" s="191" t="s">
        <v>112</v>
      </c>
      <c r="E35" s="130">
        <f t="shared" si="0"/>
        <v>30</v>
      </c>
      <c r="F35" s="130">
        <f t="shared" si="1"/>
        <v>5</v>
      </c>
      <c r="G35" s="130" t="str">
        <f t="shared" si="2"/>
        <v>E/ZO</v>
      </c>
      <c r="H35" s="154"/>
      <c r="I35" s="155"/>
      <c r="J35" s="154"/>
      <c r="K35" s="154"/>
      <c r="L35" s="154"/>
      <c r="M35" s="154"/>
      <c r="N35" s="83"/>
      <c r="O35" s="83"/>
      <c r="P35" s="83"/>
      <c r="Q35" s="83"/>
      <c r="R35" s="83"/>
      <c r="S35" s="84"/>
      <c r="T35" s="156">
        <v>15</v>
      </c>
      <c r="U35" s="154">
        <v>15</v>
      </c>
      <c r="V35" s="154"/>
      <c r="W35" s="154"/>
      <c r="X35" s="154" t="s">
        <v>60</v>
      </c>
      <c r="Y35" s="157">
        <v>5</v>
      </c>
      <c r="Z35" s="83"/>
      <c r="AA35" s="83"/>
      <c r="AB35" s="83"/>
      <c r="AC35" s="83"/>
      <c r="AD35" s="83"/>
      <c r="AE35" s="14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s="7" customFormat="1" ht="24" customHeight="1">
      <c r="A36" s="145">
        <v>2</v>
      </c>
      <c r="B36" s="254"/>
      <c r="C36" s="202" t="s">
        <v>176</v>
      </c>
      <c r="D36" s="192" t="s">
        <v>147</v>
      </c>
      <c r="E36" s="131">
        <f t="shared" si="0"/>
        <v>15</v>
      </c>
      <c r="F36" s="131">
        <f t="shared" si="1"/>
        <v>2</v>
      </c>
      <c r="G36" s="131" t="str">
        <f t="shared" si="2"/>
        <v>ZO</v>
      </c>
      <c r="H36" s="51"/>
      <c r="I36" s="52"/>
      <c r="J36" s="51"/>
      <c r="K36" s="51"/>
      <c r="L36" s="51"/>
      <c r="M36" s="51"/>
      <c r="N36" s="61"/>
      <c r="O36" s="61"/>
      <c r="P36" s="61"/>
      <c r="Q36" s="61"/>
      <c r="R36" s="61"/>
      <c r="S36" s="78"/>
      <c r="T36" s="57"/>
      <c r="U36" s="51">
        <v>15</v>
      </c>
      <c r="V36" s="51"/>
      <c r="W36" s="51"/>
      <c r="X36" s="51" t="s">
        <v>61</v>
      </c>
      <c r="Y36" s="9">
        <v>2</v>
      </c>
      <c r="Z36" s="61"/>
      <c r="AA36" s="61"/>
      <c r="AB36" s="61"/>
      <c r="AC36" s="61"/>
      <c r="AD36" s="61"/>
      <c r="AE36" s="126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s="7" customFormat="1" ht="24" customHeight="1">
      <c r="A37" s="145">
        <v>3</v>
      </c>
      <c r="B37" s="254"/>
      <c r="C37" s="202" t="s">
        <v>175</v>
      </c>
      <c r="D37" s="192" t="s">
        <v>126</v>
      </c>
      <c r="E37" s="131">
        <f t="shared" si="0"/>
        <v>15</v>
      </c>
      <c r="F37" s="131">
        <f t="shared" si="1"/>
        <v>2</v>
      </c>
      <c r="G37" s="131" t="str">
        <f t="shared" si="2"/>
        <v>ZO</v>
      </c>
      <c r="H37" s="51"/>
      <c r="I37" s="52"/>
      <c r="J37" s="51"/>
      <c r="K37" s="51"/>
      <c r="L37" s="51"/>
      <c r="M37" s="51"/>
      <c r="N37" s="61"/>
      <c r="O37" s="61"/>
      <c r="P37" s="61"/>
      <c r="Q37" s="61"/>
      <c r="R37" s="61"/>
      <c r="S37" s="78"/>
      <c r="T37" s="57"/>
      <c r="U37" s="51">
        <v>15</v>
      </c>
      <c r="V37" s="51"/>
      <c r="W37" s="51"/>
      <c r="X37" s="51" t="s">
        <v>61</v>
      </c>
      <c r="Y37" s="51">
        <v>2</v>
      </c>
      <c r="Z37" s="61"/>
      <c r="AA37" s="61"/>
      <c r="AB37" s="61"/>
      <c r="AC37" s="61"/>
      <c r="AD37" s="61"/>
      <c r="AE37" s="12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7" customFormat="1" ht="24" customHeight="1">
      <c r="A38" s="145">
        <v>4</v>
      </c>
      <c r="B38" s="254"/>
      <c r="C38" s="202" t="s">
        <v>162</v>
      </c>
      <c r="D38" s="192" t="s">
        <v>113</v>
      </c>
      <c r="E38" s="131">
        <f t="shared" si="0"/>
        <v>15</v>
      </c>
      <c r="F38" s="131">
        <f t="shared" si="1"/>
        <v>2</v>
      </c>
      <c r="G38" s="131" t="str">
        <f t="shared" si="2"/>
        <v>ZO</v>
      </c>
      <c r="H38" s="51"/>
      <c r="I38" s="52"/>
      <c r="J38" s="51"/>
      <c r="K38" s="51"/>
      <c r="L38" s="51"/>
      <c r="M38" s="51"/>
      <c r="N38" s="61"/>
      <c r="O38" s="61"/>
      <c r="P38" s="61"/>
      <c r="Q38" s="61"/>
      <c r="R38" s="61"/>
      <c r="S38" s="78"/>
      <c r="T38" s="57"/>
      <c r="U38" s="51">
        <v>15</v>
      </c>
      <c r="V38" s="51"/>
      <c r="W38" s="51"/>
      <c r="X38" s="51" t="s">
        <v>61</v>
      </c>
      <c r="Y38" s="51">
        <v>2</v>
      </c>
      <c r="Z38" s="61"/>
      <c r="AA38" s="61"/>
      <c r="AB38" s="61"/>
      <c r="AC38" s="61"/>
      <c r="AD38" s="61"/>
      <c r="AE38" s="126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s="7" customFormat="1" ht="24" customHeight="1">
      <c r="A39" s="145">
        <v>5</v>
      </c>
      <c r="B39" s="254"/>
      <c r="C39" s="202" t="s">
        <v>192</v>
      </c>
      <c r="D39" s="192" t="s">
        <v>148</v>
      </c>
      <c r="E39" s="131">
        <f t="shared" si="0"/>
        <v>30</v>
      </c>
      <c r="F39" s="131">
        <f t="shared" si="1"/>
        <v>5</v>
      </c>
      <c r="G39" s="131" t="str">
        <f t="shared" si="2"/>
        <v>ZO</v>
      </c>
      <c r="H39" s="51"/>
      <c r="I39" s="52"/>
      <c r="J39" s="51"/>
      <c r="K39" s="51"/>
      <c r="L39" s="51"/>
      <c r="M39" s="51"/>
      <c r="N39" s="61"/>
      <c r="O39" s="61"/>
      <c r="P39" s="61"/>
      <c r="Q39" s="61"/>
      <c r="R39" s="61"/>
      <c r="S39" s="78"/>
      <c r="T39" s="57"/>
      <c r="U39" s="51">
        <v>30</v>
      </c>
      <c r="V39" s="51"/>
      <c r="W39" s="51"/>
      <c r="X39" s="51" t="s">
        <v>61</v>
      </c>
      <c r="Y39" s="51">
        <v>5</v>
      </c>
      <c r="Z39" s="61"/>
      <c r="AA39" s="61"/>
      <c r="AB39" s="61"/>
      <c r="AC39" s="61"/>
      <c r="AD39" s="61"/>
      <c r="AE39" s="126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s="7" customFormat="1" ht="24" customHeight="1">
      <c r="A40" s="145">
        <v>6</v>
      </c>
      <c r="B40" s="254"/>
      <c r="C40" s="202" t="s">
        <v>174</v>
      </c>
      <c r="D40" s="192" t="s">
        <v>125</v>
      </c>
      <c r="E40" s="131">
        <f t="shared" si="0"/>
        <v>30</v>
      </c>
      <c r="F40" s="131">
        <f t="shared" si="1"/>
        <v>4</v>
      </c>
      <c r="G40" s="131" t="str">
        <f t="shared" si="2"/>
        <v>ZO</v>
      </c>
      <c r="H40" s="51"/>
      <c r="I40" s="52"/>
      <c r="J40" s="51"/>
      <c r="K40" s="51"/>
      <c r="L40" s="51"/>
      <c r="M40" s="51"/>
      <c r="N40" s="61"/>
      <c r="O40" s="61"/>
      <c r="P40" s="61"/>
      <c r="Q40" s="61"/>
      <c r="R40" s="61"/>
      <c r="S40" s="78"/>
      <c r="T40" s="57"/>
      <c r="U40" s="51"/>
      <c r="V40" s="51"/>
      <c r="W40" s="51"/>
      <c r="X40" s="51"/>
      <c r="Y40" s="9"/>
      <c r="Z40" s="61"/>
      <c r="AA40" s="61">
        <v>30</v>
      </c>
      <c r="AB40" s="61"/>
      <c r="AC40" s="61"/>
      <c r="AD40" s="61" t="s">
        <v>61</v>
      </c>
      <c r="AE40" s="126">
        <v>4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7" customFormat="1" ht="24" customHeight="1">
      <c r="A41" s="145">
        <v>7</v>
      </c>
      <c r="B41" s="254"/>
      <c r="C41" s="202" t="s">
        <v>164</v>
      </c>
      <c r="D41" s="192" t="s">
        <v>115</v>
      </c>
      <c r="E41" s="131">
        <f t="shared" si="0"/>
        <v>30</v>
      </c>
      <c r="F41" s="131">
        <f t="shared" si="1"/>
        <v>4</v>
      </c>
      <c r="G41" s="131" t="str">
        <f t="shared" si="2"/>
        <v>ZO</v>
      </c>
      <c r="H41" s="51"/>
      <c r="I41" s="52"/>
      <c r="J41" s="51"/>
      <c r="K41" s="51"/>
      <c r="L41" s="51"/>
      <c r="M41" s="51"/>
      <c r="N41" s="61"/>
      <c r="O41" s="61"/>
      <c r="P41" s="61"/>
      <c r="Q41" s="61"/>
      <c r="R41" s="61"/>
      <c r="S41" s="78"/>
      <c r="T41" s="57"/>
      <c r="U41" s="51"/>
      <c r="V41" s="51"/>
      <c r="W41" s="51"/>
      <c r="X41" s="51"/>
      <c r="Y41" s="9"/>
      <c r="Z41" s="61"/>
      <c r="AA41" s="61">
        <v>30</v>
      </c>
      <c r="AB41" s="61"/>
      <c r="AC41" s="61"/>
      <c r="AD41" s="61" t="s">
        <v>61</v>
      </c>
      <c r="AE41" s="126">
        <v>4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7" customFormat="1" ht="24" customHeight="1">
      <c r="A42" s="145">
        <v>8</v>
      </c>
      <c r="B42" s="254"/>
      <c r="C42" s="202" t="s">
        <v>169</v>
      </c>
      <c r="D42" s="7" t="s">
        <v>120</v>
      </c>
      <c r="E42" s="131">
        <f t="shared" si="0"/>
        <v>30</v>
      </c>
      <c r="F42" s="131">
        <f t="shared" si="1"/>
        <v>4</v>
      </c>
      <c r="G42" s="131" t="str">
        <f t="shared" si="2"/>
        <v>ZO</v>
      </c>
      <c r="H42" s="51"/>
      <c r="I42" s="52"/>
      <c r="J42" s="51"/>
      <c r="K42" s="51"/>
      <c r="L42" s="51"/>
      <c r="M42" s="51"/>
      <c r="N42" s="61"/>
      <c r="O42" s="61"/>
      <c r="P42" s="61"/>
      <c r="Q42" s="61"/>
      <c r="R42" s="61"/>
      <c r="S42" s="78"/>
      <c r="T42" s="57"/>
      <c r="U42" s="51"/>
      <c r="V42" s="51"/>
      <c r="W42" s="51"/>
      <c r="X42" s="51"/>
      <c r="Y42" s="51"/>
      <c r="Z42" s="61"/>
      <c r="AA42" s="61">
        <v>30</v>
      </c>
      <c r="AB42" s="61"/>
      <c r="AC42" s="61"/>
      <c r="AD42" s="61" t="s">
        <v>61</v>
      </c>
      <c r="AE42" s="126">
        <v>4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s="7" customFormat="1" ht="24" customHeight="1" thickBot="1">
      <c r="A43" s="146">
        <v>9</v>
      </c>
      <c r="B43" s="255"/>
      <c r="C43" s="202" t="s">
        <v>194</v>
      </c>
      <c r="D43" s="193" t="s">
        <v>137</v>
      </c>
      <c r="E43" s="147">
        <f t="shared" si="0"/>
        <v>30</v>
      </c>
      <c r="F43" s="147">
        <f t="shared" si="1"/>
        <v>4</v>
      </c>
      <c r="G43" s="147" t="str">
        <f t="shared" si="2"/>
        <v>ZO</v>
      </c>
      <c r="H43" s="158"/>
      <c r="I43" s="159"/>
      <c r="J43" s="158"/>
      <c r="K43" s="158"/>
      <c r="L43" s="158"/>
      <c r="M43" s="158"/>
      <c r="N43" s="128"/>
      <c r="O43" s="128"/>
      <c r="P43" s="128"/>
      <c r="Q43" s="128"/>
      <c r="R43" s="128"/>
      <c r="S43" s="151"/>
      <c r="T43" s="160"/>
      <c r="U43" s="158"/>
      <c r="V43" s="158"/>
      <c r="W43" s="158"/>
      <c r="X43" s="158"/>
      <c r="Y43" s="158"/>
      <c r="Z43" s="128"/>
      <c r="AA43" s="128">
        <v>30</v>
      </c>
      <c r="AB43" s="128"/>
      <c r="AC43" s="128"/>
      <c r="AD43" s="128" t="s">
        <v>61</v>
      </c>
      <c r="AE43" s="129">
        <v>4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s="7" customFormat="1" ht="24" customHeight="1" thickTop="1">
      <c r="A44" s="142">
        <v>1</v>
      </c>
      <c r="B44" s="256" t="s">
        <v>64</v>
      </c>
      <c r="C44" s="202" t="s">
        <v>187</v>
      </c>
      <c r="D44" s="194" t="s">
        <v>140</v>
      </c>
      <c r="E44" s="130">
        <f t="shared" si="0"/>
        <v>30</v>
      </c>
      <c r="F44" s="143">
        <f t="shared" si="1"/>
        <v>5</v>
      </c>
      <c r="G44" s="130" t="str">
        <f t="shared" si="2"/>
        <v>E/ZO</v>
      </c>
      <c r="H44" s="66"/>
      <c r="I44" s="67"/>
      <c r="J44" s="66"/>
      <c r="K44" s="66"/>
      <c r="L44" s="66"/>
      <c r="M44" s="66"/>
      <c r="N44" s="83"/>
      <c r="O44" s="83"/>
      <c r="P44" s="83"/>
      <c r="Q44" s="83"/>
      <c r="R44" s="83"/>
      <c r="S44" s="84"/>
      <c r="T44" s="68">
        <v>15</v>
      </c>
      <c r="U44" s="66">
        <v>15</v>
      </c>
      <c r="V44" s="66"/>
      <c r="W44" s="66"/>
      <c r="X44" s="66" t="s">
        <v>60</v>
      </c>
      <c r="Y44" s="66">
        <v>5</v>
      </c>
      <c r="Z44" s="83"/>
      <c r="AA44" s="83"/>
      <c r="AB44" s="83"/>
      <c r="AC44" s="83"/>
      <c r="AD44" s="83"/>
      <c r="AE44" s="14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s="7" customFormat="1" ht="24" customHeight="1">
      <c r="A45" s="145">
        <v>2</v>
      </c>
      <c r="B45" s="257"/>
      <c r="C45" s="202" t="s">
        <v>168</v>
      </c>
      <c r="D45" s="195" t="s">
        <v>119</v>
      </c>
      <c r="E45" s="131">
        <f t="shared" si="0"/>
        <v>15</v>
      </c>
      <c r="F45" s="132">
        <f t="shared" si="1"/>
        <v>2</v>
      </c>
      <c r="G45" s="131" t="str">
        <f t="shared" si="2"/>
        <v>ZO</v>
      </c>
      <c r="H45" s="72"/>
      <c r="I45" s="73"/>
      <c r="J45" s="72"/>
      <c r="K45" s="72"/>
      <c r="L45" s="72"/>
      <c r="M45" s="72"/>
      <c r="N45" s="61"/>
      <c r="O45" s="61"/>
      <c r="P45" s="61"/>
      <c r="Q45" s="61"/>
      <c r="R45" s="61"/>
      <c r="S45" s="78"/>
      <c r="T45" s="74"/>
      <c r="U45" s="72">
        <v>15</v>
      </c>
      <c r="V45" s="72"/>
      <c r="W45" s="72"/>
      <c r="X45" s="72" t="s">
        <v>61</v>
      </c>
      <c r="Y45" s="72">
        <v>2</v>
      </c>
      <c r="Z45" s="61"/>
      <c r="AA45" s="61"/>
      <c r="AB45" s="61"/>
      <c r="AC45" s="61"/>
      <c r="AD45" s="61"/>
      <c r="AE45" s="126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s="7" customFormat="1" ht="24" customHeight="1">
      <c r="A46" s="145">
        <v>3</v>
      </c>
      <c r="B46" s="257"/>
      <c r="C46" s="202" t="s">
        <v>184</v>
      </c>
      <c r="D46" s="196" t="s">
        <v>135</v>
      </c>
      <c r="E46" s="131">
        <f t="shared" si="0"/>
        <v>15</v>
      </c>
      <c r="F46" s="132">
        <f t="shared" si="1"/>
        <v>2</v>
      </c>
      <c r="G46" s="131" t="str">
        <f t="shared" si="2"/>
        <v>ZO</v>
      </c>
      <c r="H46" s="69"/>
      <c r="I46" s="70"/>
      <c r="J46" s="69"/>
      <c r="K46" s="69"/>
      <c r="L46" s="69"/>
      <c r="M46" s="69"/>
      <c r="N46" s="85"/>
      <c r="O46" s="85"/>
      <c r="P46" s="85"/>
      <c r="Q46" s="85"/>
      <c r="R46" s="85"/>
      <c r="S46" s="86"/>
      <c r="T46" s="71"/>
      <c r="U46" s="72">
        <v>15</v>
      </c>
      <c r="V46" s="72"/>
      <c r="W46" s="72"/>
      <c r="X46" s="72" t="s">
        <v>61</v>
      </c>
      <c r="Y46" s="72">
        <v>2</v>
      </c>
      <c r="Z46" s="61"/>
      <c r="AA46" s="61"/>
      <c r="AB46" s="61"/>
      <c r="AC46" s="61"/>
      <c r="AD46" s="61"/>
      <c r="AE46" s="126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s="7" customFormat="1" ht="24" customHeight="1">
      <c r="A47" s="145">
        <v>4</v>
      </c>
      <c r="B47" s="257"/>
      <c r="C47" s="202" t="s">
        <v>182</v>
      </c>
      <c r="D47" s="195" t="s">
        <v>133</v>
      </c>
      <c r="E47" s="131">
        <f t="shared" si="0"/>
        <v>15</v>
      </c>
      <c r="F47" s="132">
        <f t="shared" si="1"/>
        <v>2</v>
      </c>
      <c r="G47" s="131" t="str">
        <f t="shared" si="2"/>
        <v>ZO</v>
      </c>
      <c r="H47" s="72"/>
      <c r="I47" s="73"/>
      <c r="J47" s="72"/>
      <c r="K47" s="72"/>
      <c r="L47" s="72"/>
      <c r="M47" s="72"/>
      <c r="N47" s="61"/>
      <c r="O47" s="61"/>
      <c r="P47" s="61"/>
      <c r="Q47" s="61"/>
      <c r="R47" s="61"/>
      <c r="S47" s="78"/>
      <c r="T47" s="74"/>
      <c r="U47" s="72">
        <v>15</v>
      </c>
      <c r="V47" s="72"/>
      <c r="W47" s="72"/>
      <c r="X47" s="72" t="s">
        <v>61</v>
      </c>
      <c r="Y47" s="72">
        <v>2</v>
      </c>
      <c r="Z47" s="61"/>
      <c r="AA47" s="61"/>
      <c r="AB47" s="61"/>
      <c r="AC47" s="61"/>
      <c r="AD47" s="61"/>
      <c r="AE47" s="12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s="7" customFormat="1" ht="24" customHeight="1">
      <c r="A48" s="145">
        <v>5</v>
      </c>
      <c r="B48" s="257"/>
      <c r="C48" s="202" t="s">
        <v>191</v>
      </c>
      <c r="D48" s="195" t="s">
        <v>136</v>
      </c>
      <c r="E48" s="131">
        <f t="shared" si="0"/>
        <v>30</v>
      </c>
      <c r="F48" s="132">
        <f t="shared" si="1"/>
        <v>5</v>
      </c>
      <c r="G48" s="131" t="str">
        <f t="shared" si="2"/>
        <v>ZO</v>
      </c>
      <c r="H48" s="72"/>
      <c r="I48" s="73"/>
      <c r="J48" s="72"/>
      <c r="K48" s="72"/>
      <c r="L48" s="72"/>
      <c r="M48" s="72"/>
      <c r="N48" s="61"/>
      <c r="O48" s="61"/>
      <c r="P48" s="61"/>
      <c r="Q48" s="61"/>
      <c r="R48" s="61"/>
      <c r="S48" s="78"/>
      <c r="T48" s="74"/>
      <c r="U48" s="72">
        <v>30</v>
      </c>
      <c r="V48" s="72"/>
      <c r="W48" s="72"/>
      <c r="X48" s="72" t="s">
        <v>61</v>
      </c>
      <c r="Y48" s="72">
        <v>5</v>
      </c>
      <c r="Z48" s="61"/>
      <c r="AA48" s="61"/>
      <c r="AB48" s="61"/>
      <c r="AC48" s="61"/>
      <c r="AD48" s="61"/>
      <c r="AE48" s="126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s="7" customFormat="1" ht="24" customHeight="1">
      <c r="A49" s="145">
        <v>6</v>
      </c>
      <c r="B49" s="257"/>
      <c r="C49" s="202" t="s">
        <v>151</v>
      </c>
      <c r="D49" s="195" t="s">
        <v>102</v>
      </c>
      <c r="E49" s="131">
        <f t="shared" si="0"/>
        <v>30</v>
      </c>
      <c r="F49" s="132">
        <f t="shared" si="1"/>
        <v>4</v>
      </c>
      <c r="G49" s="131" t="str">
        <f t="shared" si="2"/>
        <v>ZO</v>
      </c>
      <c r="H49" s="72"/>
      <c r="I49" s="73"/>
      <c r="J49" s="72"/>
      <c r="K49" s="72"/>
      <c r="L49" s="72"/>
      <c r="M49" s="72"/>
      <c r="N49" s="61"/>
      <c r="O49" s="61"/>
      <c r="P49" s="61"/>
      <c r="Q49" s="61"/>
      <c r="R49" s="61"/>
      <c r="S49" s="78"/>
      <c r="T49" s="74"/>
      <c r="U49" s="72"/>
      <c r="V49" s="72"/>
      <c r="W49" s="72"/>
      <c r="X49" s="72"/>
      <c r="Y49" s="72"/>
      <c r="Z49" s="61"/>
      <c r="AA49" s="61">
        <v>30</v>
      </c>
      <c r="AB49" s="61"/>
      <c r="AC49" s="61"/>
      <c r="AD49" s="61" t="s">
        <v>61</v>
      </c>
      <c r="AE49" s="126">
        <v>4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s="7" customFormat="1" ht="24" customHeight="1">
      <c r="A50" s="145">
        <v>7</v>
      </c>
      <c r="B50" s="257"/>
      <c r="C50" s="202" t="s">
        <v>152</v>
      </c>
      <c r="D50" s="195" t="s">
        <v>103</v>
      </c>
      <c r="E50" s="131">
        <f t="shared" si="0"/>
        <v>30</v>
      </c>
      <c r="F50" s="132">
        <f t="shared" si="1"/>
        <v>4</v>
      </c>
      <c r="G50" s="131" t="str">
        <f t="shared" si="2"/>
        <v>ZO</v>
      </c>
      <c r="H50" s="72"/>
      <c r="I50" s="73"/>
      <c r="J50" s="72"/>
      <c r="K50" s="72"/>
      <c r="L50" s="72"/>
      <c r="M50" s="72"/>
      <c r="N50" s="61"/>
      <c r="O50" s="61"/>
      <c r="P50" s="61"/>
      <c r="Q50" s="61"/>
      <c r="R50" s="61"/>
      <c r="S50" s="78"/>
      <c r="T50" s="74"/>
      <c r="U50" s="72"/>
      <c r="V50" s="72"/>
      <c r="W50" s="72"/>
      <c r="X50" s="72"/>
      <c r="Y50" s="72"/>
      <c r="Z50" s="61"/>
      <c r="AA50" s="61">
        <v>30</v>
      </c>
      <c r="AB50" s="61"/>
      <c r="AC50" s="61"/>
      <c r="AD50" s="61" t="s">
        <v>61</v>
      </c>
      <c r="AE50" s="126">
        <v>4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s="7" customFormat="1" ht="24" customHeight="1">
      <c r="A51" s="145">
        <v>8</v>
      </c>
      <c r="B51" s="257"/>
      <c r="C51" s="202" t="s">
        <v>153</v>
      </c>
      <c r="D51" s="195" t="s">
        <v>104</v>
      </c>
      <c r="E51" s="131">
        <f t="shared" si="0"/>
        <v>30</v>
      </c>
      <c r="F51" s="132">
        <f t="shared" si="1"/>
        <v>4</v>
      </c>
      <c r="G51" s="131" t="str">
        <f t="shared" si="2"/>
        <v>ZO</v>
      </c>
      <c r="H51" s="72"/>
      <c r="I51" s="73"/>
      <c r="J51" s="72"/>
      <c r="K51" s="72"/>
      <c r="L51" s="72"/>
      <c r="M51" s="72"/>
      <c r="N51" s="61"/>
      <c r="O51" s="61"/>
      <c r="P51" s="61"/>
      <c r="Q51" s="61"/>
      <c r="R51" s="61"/>
      <c r="S51" s="78"/>
      <c r="T51" s="74"/>
      <c r="U51" s="72"/>
      <c r="V51" s="72"/>
      <c r="W51" s="72"/>
      <c r="X51" s="72"/>
      <c r="Y51" s="72"/>
      <c r="Z51" s="61"/>
      <c r="AA51" s="61">
        <v>30</v>
      </c>
      <c r="AB51" s="61"/>
      <c r="AC51" s="61"/>
      <c r="AD51" s="61" t="s">
        <v>61</v>
      </c>
      <c r="AE51" s="126">
        <v>4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s="7" customFormat="1" ht="24" customHeight="1" thickBot="1">
      <c r="A52" s="146">
        <v>9</v>
      </c>
      <c r="B52" s="258"/>
      <c r="C52" s="202" t="s">
        <v>189</v>
      </c>
      <c r="D52" s="197" t="s">
        <v>137</v>
      </c>
      <c r="E52" s="147">
        <f t="shared" si="0"/>
        <v>30</v>
      </c>
      <c r="F52" s="148">
        <f t="shared" si="1"/>
        <v>4</v>
      </c>
      <c r="G52" s="147" t="str">
        <f t="shared" si="2"/>
        <v>ZO</v>
      </c>
      <c r="H52" s="149"/>
      <c r="I52" s="150"/>
      <c r="J52" s="149"/>
      <c r="K52" s="149"/>
      <c r="L52" s="149"/>
      <c r="M52" s="149"/>
      <c r="N52" s="128"/>
      <c r="O52" s="128"/>
      <c r="P52" s="128"/>
      <c r="Q52" s="128"/>
      <c r="R52" s="128"/>
      <c r="S52" s="151"/>
      <c r="T52" s="152"/>
      <c r="U52" s="149"/>
      <c r="V52" s="149"/>
      <c r="W52" s="149"/>
      <c r="X52" s="149"/>
      <c r="Y52" s="149"/>
      <c r="Z52" s="128"/>
      <c r="AA52" s="128">
        <v>30</v>
      </c>
      <c r="AB52" s="128"/>
      <c r="AC52" s="128"/>
      <c r="AD52" s="128" t="s">
        <v>61</v>
      </c>
      <c r="AE52" s="129">
        <v>4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21" customHeight="1" thickTop="1">
      <c r="C53" s="199"/>
    </row>
    <row r="54" spans="1:55" ht="21" customHeight="1">
      <c r="D54" s="37" t="s">
        <v>36</v>
      </c>
      <c r="E54" s="47">
        <f>SUM(E8:E27)</f>
        <v>570</v>
      </c>
      <c r="F54" s="47">
        <f>SUM(F8:F27)</f>
        <v>57</v>
      </c>
      <c r="H54" s="208">
        <f>SUM(H8:K27)</f>
        <v>240</v>
      </c>
      <c r="I54" s="208"/>
      <c r="J54" s="208"/>
      <c r="K54" s="208"/>
      <c r="L54" s="140"/>
      <c r="M54" s="47">
        <f>SUM(M8:M27)</f>
        <v>23</v>
      </c>
      <c r="N54" s="206">
        <f>SUM(N8:Q27)</f>
        <v>240</v>
      </c>
      <c r="O54" s="206"/>
      <c r="P54" s="206"/>
      <c r="Q54" s="206"/>
      <c r="R54" s="40"/>
      <c r="S54" s="115">
        <f>SUM(S8:S27)</f>
        <v>25</v>
      </c>
      <c r="T54" s="208">
        <f>SUM(T8:W27)</f>
        <v>60</v>
      </c>
      <c r="U54" s="208"/>
      <c r="V54" s="208"/>
      <c r="W54" s="208"/>
      <c r="X54" s="140"/>
      <c r="Y54" s="47">
        <f>SUM(Y8:Y27)</f>
        <v>6</v>
      </c>
      <c r="Z54" s="206">
        <f>SUM(Z8:AC27)</f>
        <v>30</v>
      </c>
      <c r="AA54" s="206"/>
      <c r="AB54" s="206"/>
      <c r="AC54" s="206"/>
      <c r="AD54" s="40"/>
      <c r="AE54" s="115">
        <f>SUM(AE8:AE27)</f>
        <v>3</v>
      </c>
    </row>
    <row r="55" spans="1:55" ht="21" customHeight="1">
      <c r="D55" s="37" t="s">
        <v>65</v>
      </c>
      <c r="E55" s="47">
        <f>SUM(E28:E34)</f>
        <v>210</v>
      </c>
      <c r="F55" s="47">
        <f>SUM(F28:F34)</f>
        <v>31</v>
      </c>
      <c r="H55" s="208">
        <f>SUM(H28:K34)</f>
        <v>60</v>
      </c>
      <c r="I55" s="208"/>
      <c r="J55" s="208"/>
      <c r="K55" s="208"/>
      <c r="L55" s="40"/>
      <c r="M55" s="47">
        <f>SUM(M28:M34)</f>
        <v>7</v>
      </c>
      <c r="N55" s="245">
        <f>SUM(N28:Q34)</f>
        <v>30</v>
      </c>
      <c r="O55" s="246"/>
      <c r="P55" s="246"/>
      <c r="Q55" s="247"/>
      <c r="R55" s="40"/>
      <c r="S55" s="115">
        <f>SUM(S28:S34)</f>
        <v>5</v>
      </c>
      <c r="T55" s="259">
        <f>SUM(T28:W34)</f>
        <v>60</v>
      </c>
      <c r="U55" s="260"/>
      <c r="V55" s="260"/>
      <c r="W55" s="261"/>
      <c r="X55" s="40"/>
      <c r="Y55" s="47">
        <f>SUM(Y28:Y34)</f>
        <v>8</v>
      </c>
      <c r="Z55" s="245">
        <f>SUM(Z28:AC34)</f>
        <v>60</v>
      </c>
      <c r="AA55" s="246"/>
      <c r="AB55" s="246"/>
      <c r="AC55" s="247"/>
      <c r="AD55" s="40"/>
      <c r="AE55" s="115">
        <f>SUM(AE28:AE34)</f>
        <v>11</v>
      </c>
    </row>
    <row r="56" spans="1:55" ht="21" customHeight="1">
      <c r="D56" s="37" t="s">
        <v>96</v>
      </c>
      <c r="E56" s="47">
        <f>SUM(E35:E43)</f>
        <v>225</v>
      </c>
      <c r="F56" s="47">
        <f>SUM(F35:F43)</f>
        <v>32</v>
      </c>
      <c r="H56" s="208">
        <f>SUM(H35:K43)</f>
        <v>0</v>
      </c>
      <c r="I56" s="208"/>
      <c r="J56" s="208"/>
      <c r="K56" s="208"/>
      <c r="L56" s="40"/>
      <c r="M56" s="47">
        <f>SUM(M35:M43)</f>
        <v>0</v>
      </c>
      <c r="N56" s="206">
        <f>SUM(N35:Q43)</f>
        <v>0</v>
      </c>
      <c r="O56" s="206"/>
      <c r="P56" s="206"/>
      <c r="Q56" s="206"/>
      <c r="R56" s="40"/>
      <c r="S56" s="115">
        <f>SUM(S35:S43)</f>
        <v>0</v>
      </c>
      <c r="T56" s="208">
        <f>SUM(T35:W43)</f>
        <v>105</v>
      </c>
      <c r="U56" s="208"/>
      <c r="V56" s="208"/>
      <c r="W56" s="208"/>
      <c r="X56" s="40"/>
      <c r="Y56" s="47">
        <f>SUM(Y35:Y43)</f>
        <v>16</v>
      </c>
      <c r="Z56" s="206">
        <f>SUM(Z35:AC43)</f>
        <v>120</v>
      </c>
      <c r="AA56" s="206"/>
      <c r="AB56" s="206"/>
      <c r="AC56" s="206"/>
      <c r="AD56" s="40"/>
      <c r="AE56" s="115">
        <f>SUM(AE35:AE43)</f>
        <v>16</v>
      </c>
    </row>
    <row r="57" spans="1:55" ht="21" customHeight="1">
      <c r="D57" s="37" t="s">
        <v>95</v>
      </c>
      <c r="E57" s="47">
        <f>SUM(E44:E52)</f>
        <v>225</v>
      </c>
      <c r="F57" s="47">
        <f>SUM(F44:F52)</f>
        <v>32</v>
      </c>
      <c r="H57" s="208">
        <f>SUM(H44:K52)</f>
        <v>0</v>
      </c>
      <c r="I57" s="208"/>
      <c r="J57" s="208"/>
      <c r="K57" s="208"/>
      <c r="L57" s="40"/>
      <c r="M57" s="47">
        <f>SUM(M44:M52)</f>
        <v>0</v>
      </c>
      <c r="N57" s="206">
        <f>SUM(N44:Q52)</f>
        <v>0</v>
      </c>
      <c r="O57" s="206"/>
      <c r="P57" s="206"/>
      <c r="Q57" s="206"/>
      <c r="R57" s="40"/>
      <c r="S57" s="115">
        <f>SUM(S44:S52)</f>
        <v>0</v>
      </c>
      <c r="T57" s="208">
        <f>SUM(T44:W52)</f>
        <v>105</v>
      </c>
      <c r="U57" s="208"/>
      <c r="V57" s="208"/>
      <c r="W57" s="208"/>
      <c r="X57" s="40"/>
      <c r="Y57" s="47">
        <f>SUM(Y44:Y52)</f>
        <v>16</v>
      </c>
      <c r="Z57" s="206">
        <f>SUM(Z44:AC52)</f>
        <v>120</v>
      </c>
      <c r="AA57" s="206"/>
      <c r="AB57" s="206"/>
      <c r="AC57" s="206"/>
      <c r="AD57" s="40"/>
      <c r="AE57" s="115">
        <f>SUM(AE44:AE52)</f>
        <v>16</v>
      </c>
    </row>
    <row r="58" spans="1:55" ht="21" customHeight="1">
      <c r="D58" s="38" t="s">
        <v>15</v>
      </c>
      <c r="E58" s="59">
        <f>SUM(E54:E56)</f>
        <v>1005</v>
      </c>
      <c r="F58" s="59">
        <f>SUM(F54:F56)</f>
        <v>120</v>
      </c>
      <c r="H58" s="205">
        <f>SUM(H54:K56)</f>
        <v>300</v>
      </c>
      <c r="I58" s="205"/>
      <c r="J58" s="205"/>
      <c r="K58" s="205"/>
      <c r="L58" s="141"/>
      <c r="M58" s="116">
        <f>SUM(M8:M43)</f>
        <v>30</v>
      </c>
      <c r="N58" s="207">
        <f>SUM(N54:Q56)</f>
        <v>270</v>
      </c>
      <c r="O58" s="207"/>
      <c r="P58" s="207"/>
      <c r="Q58" s="207"/>
      <c r="R58" s="27"/>
      <c r="S58" s="117">
        <f>SUM(S8:S43)</f>
        <v>30</v>
      </c>
      <c r="T58" s="205">
        <f>SUM(T54:W56)</f>
        <v>225</v>
      </c>
      <c r="U58" s="205"/>
      <c r="V58" s="205"/>
      <c r="W58" s="205"/>
      <c r="X58" s="141"/>
      <c r="Y58" s="116">
        <f>SUM(Y8:Y43)</f>
        <v>30</v>
      </c>
      <c r="Z58" s="207">
        <f>SUM(Z54:AC56)</f>
        <v>210</v>
      </c>
      <c r="AA58" s="207"/>
      <c r="AB58" s="207"/>
      <c r="AC58" s="207"/>
      <c r="AD58" s="27"/>
      <c r="AE58" s="117">
        <f>SUM(AE8:AE43)</f>
        <v>30</v>
      </c>
    </row>
  </sheetData>
  <sortState ref="D45:AE51">
    <sortCondition ref="H45:H51"/>
    <sortCondition ref="I45:I51"/>
    <sortCondition ref="J45:J51"/>
    <sortCondition ref="K45:K51"/>
    <sortCondition ref="N45:N51"/>
    <sortCondition ref="O45:O51"/>
    <sortCondition ref="P45:P51"/>
    <sortCondition ref="Q45:Q51"/>
    <sortCondition ref="T45:T51"/>
    <sortCondition ref="U45:U51"/>
    <sortCondition ref="V45:V51"/>
    <sortCondition ref="W45:W51"/>
    <sortCondition ref="Z45:Z51"/>
    <sortCondition ref="AA45:AA51"/>
    <sortCondition ref="AB45:AB51"/>
    <sortCondition ref="AC45:AC51"/>
  </sortState>
  <mergeCells count="45">
    <mergeCell ref="N55:Q55"/>
    <mergeCell ref="X6:X7"/>
    <mergeCell ref="Y6:Y7"/>
    <mergeCell ref="Z6:AC6"/>
    <mergeCell ref="B8:B25"/>
    <mergeCell ref="B28:B34"/>
    <mergeCell ref="Z54:AC54"/>
    <mergeCell ref="B35:B43"/>
    <mergeCell ref="B44:B52"/>
    <mergeCell ref="H54:K54"/>
    <mergeCell ref="N54:Q54"/>
    <mergeCell ref="T55:W55"/>
    <mergeCell ref="T54:W54"/>
    <mergeCell ref="Z55:AC55"/>
    <mergeCell ref="A5:A7"/>
    <mergeCell ref="D5:D7"/>
    <mergeCell ref="E5:E7"/>
    <mergeCell ref="F5:F7"/>
    <mergeCell ref="H55:K55"/>
    <mergeCell ref="AD6:AD7"/>
    <mergeCell ref="AE6:AE7"/>
    <mergeCell ref="G5:G7"/>
    <mergeCell ref="H5:M5"/>
    <mergeCell ref="N5:S5"/>
    <mergeCell ref="T5:Y5"/>
    <mergeCell ref="Z5:AE5"/>
    <mergeCell ref="H6:K6"/>
    <mergeCell ref="L6:L7"/>
    <mergeCell ref="M6:M7"/>
    <mergeCell ref="N6:Q6"/>
    <mergeCell ref="R6:R7"/>
    <mergeCell ref="S6:S7"/>
    <mergeCell ref="T6:W6"/>
    <mergeCell ref="H58:K58"/>
    <mergeCell ref="Z56:AC56"/>
    <mergeCell ref="Z57:AC57"/>
    <mergeCell ref="Z58:AC58"/>
    <mergeCell ref="T58:W58"/>
    <mergeCell ref="N58:Q58"/>
    <mergeCell ref="H56:K56"/>
    <mergeCell ref="H57:K57"/>
    <mergeCell ref="N56:Q56"/>
    <mergeCell ref="N57:Q57"/>
    <mergeCell ref="T56:W56"/>
    <mergeCell ref="T57:W57"/>
  </mergeCells>
  <conditionalFormatting sqref="F8:F52">
    <cfRule type="cellIs" priority="24" stopIfTrue="1" operator="notEqual">
      <formula>D8</formula>
    </cfRule>
  </conditionalFormatting>
  <conditionalFormatting sqref="F16">
    <cfRule type="cellIs" priority="18" stopIfTrue="1" operator="notEqual">
      <formula>D16</formula>
    </cfRule>
  </conditionalFormatting>
  <conditionalFormatting sqref="F15">
    <cfRule type="cellIs" priority="17" stopIfTrue="1" operator="notEqual">
      <formula>D15</formula>
    </cfRule>
  </conditionalFormatting>
  <printOptions horizontalCentered="1"/>
  <pageMargins left="0.70866141732283472" right="0.19685039370078741" top="0.74803149606299213" bottom="0.74803149606299213" header="0.31496062992125984" footer="0.31496062992125984"/>
  <pageSetup paperSize="9" scale="49" firstPageNumber="5" fitToHeight="0" orientation="landscape" r:id="rId1"/>
  <headerFooter alignWithMargins="0"/>
  <rowBreaks count="1" manualBreakCount="1">
    <brk id="3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A50"/>
  <sheetViews>
    <sheetView zoomScale="70" zoomScaleNormal="70" workbookViewId="0">
      <selection activeCell="C38" sqref="C38"/>
    </sheetView>
  </sheetViews>
  <sheetFormatPr defaultRowHeight="12.5"/>
  <cols>
    <col min="3" max="3" width="53.453125" customWidth="1"/>
    <col min="4" max="26" width="6.7265625" customWidth="1"/>
  </cols>
  <sheetData>
    <row r="2" spans="1:27" ht="12" customHeight="1">
      <c r="A2" s="267" t="s">
        <v>0</v>
      </c>
      <c r="B2" s="35"/>
      <c r="C2" s="269" t="s">
        <v>1</v>
      </c>
    </row>
    <row r="3" spans="1:27" ht="12" customHeight="1">
      <c r="A3" s="268"/>
      <c r="B3" s="36"/>
      <c r="C3" s="240"/>
    </row>
    <row r="4" spans="1:27" ht="12" customHeight="1" thickBot="1">
      <c r="A4" s="268"/>
      <c r="B4" s="60"/>
      <c r="C4" s="240"/>
      <c r="D4" s="89" t="s">
        <v>66</v>
      </c>
      <c r="E4" s="89" t="s">
        <v>67</v>
      </c>
      <c r="F4" s="89" t="s">
        <v>68</v>
      </c>
      <c r="G4" s="89" t="s">
        <v>69</v>
      </c>
      <c r="H4" s="89" t="s">
        <v>70</v>
      </c>
      <c r="I4" s="89" t="s">
        <v>71</v>
      </c>
      <c r="J4" s="89" t="s">
        <v>72</v>
      </c>
      <c r="K4" s="89" t="s">
        <v>73</v>
      </c>
      <c r="L4" s="89" t="s">
        <v>74</v>
      </c>
      <c r="M4" s="105" t="s">
        <v>76</v>
      </c>
      <c r="N4" s="105" t="s">
        <v>75</v>
      </c>
      <c r="O4" s="105" t="s">
        <v>77</v>
      </c>
      <c r="P4" s="105" t="s">
        <v>78</v>
      </c>
      <c r="Q4" s="105" t="s">
        <v>79</v>
      </c>
      <c r="R4" s="105" t="s">
        <v>80</v>
      </c>
      <c r="S4" s="105" t="s">
        <v>81</v>
      </c>
      <c r="T4" s="105" t="s">
        <v>82</v>
      </c>
      <c r="U4" s="89" t="s">
        <v>83</v>
      </c>
      <c r="V4" s="89" t="s">
        <v>84</v>
      </c>
      <c r="W4" s="89" t="s">
        <v>85</v>
      </c>
      <c r="X4" s="89" t="s">
        <v>86</v>
      </c>
      <c r="Y4" s="89" t="s">
        <v>87</v>
      </c>
      <c r="Z4" s="89" t="s">
        <v>88</v>
      </c>
    </row>
    <row r="5" spans="1:27" ht="12" customHeight="1" thickTop="1" thickBot="1">
      <c r="A5" s="34">
        <v>1</v>
      </c>
      <c r="B5" s="270" t="s">
        <v>36</v>
      </c>
      <c r="C5" s="109" t="s">
        <v>35</v>
      </c>
      <c r="D5" s="104"/>
      <c r="E5" s="104"/>
      <c r="F5" s="104"/>
      <c r="G5" s="104"/>
      <c r="H5" s="104"/>
      <c r="I5" s="104"/>
      <c r="J5" s="104"/>
      <c r="K5" s="104">
        <v>1</v>
      </c>
      <c r="L5" s="104"/>
      <c r="M5" s="106"/>
      <c r="N5" s="106"/>
      <c r="O5" s="106"/>
      <c r="P5" s="106">
        <v>1</v>
      </c>
      <c r="Q5" s="106"/>
      <c r="R5" s="106"/>
      <c r="S5" s="106"/>
      <c r="T5" s="106"/>
      <c r="U5" s="104"/>
      <c r="V5" s="104">
        <v>1</v>
      </c>
      <c r="W5" s="104"/>
      <c r="X5" s="104"/>
      <c r="Y5" s="104"/>
      <c r="Z5" s="104"/>
      <c r="AA5">
        <f>SUM(D5:Z5)</f>
        <v>3</v>
      </c>
    </row>
    <row r="6" spans="1:27" ht="12" customHeight="1" thickTop="1" thickBot="1">
      <c r="A6" s="34">
        <v>2</v>
      </c>
      <c r="B6" s="271"/>
      <c r="C6" s="94" t="s">
        <v>37</v>
      </c>
      <c r="D6" s="104"/>
      <c r="E6" s="104"/>
      <c r="F6" s="104"/>
      <c r="G6" s="104"/>
      <c r="H6" s="104">
        <v>1</v>
      </c>
      <c r="I6" s="104"/>
      <c r="J6" s="104"/>
      <c r="K6" s="104"/>
      <c r="L6" s="104"/>
      <c r="M6" s="106">
        <v>1</v>
      </c>
      <c r="N6" s="106"/>
      <c r="O6" s="106"/>
      <c r="P6" s="106"/>
      <c r="Q6" s="106"/>
      <c r="R6" s="106"/>
      <c r="S6" s="106"/>
      <c r="T6" s="106"/>
      <c r="U6" s="104">
        <v>1</v>
      </c>
      <c r="V6" s="104"/>
      <c r="W6" s="104"/>
      <c r="X6" s="104"/>
      <c r="Y6" s="104"/>
      <c r="Z6" s="104"/>
      <c r="AA6">
        <f t="shared" ref="AA6:AA49" si="0">SUM(D6:Z6)</f>
        <v>3</v>
      </c>
    </row>
    <row r="7" spans="1:27" ht="12" customHeight="1" thickTop="1" thickBot="1">
      <c r="A7" s="34">
        <v>3</v>
      </c>
      <c r="B7" s="271"/>
      <c r="C7" s="94" t="s">
        <v>38</v>
      </c>
      <c r="D7" s="104"/>
      <c r="E7" s="104">
        <v>1</v>
      </c>
      <c r="F7" s="104"/>
      <c r="G7" s="104"/>
      <c r="H7" s="104"/>
      <c r="I7" s="104"/>
      <c r="J7" s="104"/>
      <c r="K7" s="104"/>
      <c r="L7" s="104"/>
      <c r="M7" s="106"/>
      <c r="N7" s="106"/>
      <c r="O7" s="106"/>
      <c r="P7" s="106"/>
      <c r="Q7" s="106">
        <v>1</v>
      </c>
      <c r="R7" s="106"/>
      <c r="S7" s="106"/>
      <c r="T7" s="106"/>
      <c r="U7" s="104"/>
      <c r="V7" s="104">
        <v>1</v>
      </c>
      <c r="W7" s="104"/>
      <c r="X7" s="104"/>
      <c r="Y7" s="104"/>
      <c r="Z7" s="104"/>
      <c r="AA7">
        <f t="shared" si="0"/>
        <v>3</v>
      </c>
    </row>
    <row r="8" spans="1:27" ht="12" customHeight="1" thickTop="1" thickBot="1">
      <c r="A8" s="34">
        <v>4</v>
      </c>
      <c r="B8" s="271"/>
      <c r="C8" s="94" t="s">
        <v>39</v>
      </c>
      <c r="D8" s="104"/>
      <c r="E8" s="104">
        <v>1</v>
      </c>
      <c r="F8" s="104"/>
      <c r="G8" s="104"/>
      <c r="H8" s="104"/>
      <c r="I8" s="104"/>
      <c r="J8" s="104"/>
      <c r="K8" s="104"/>
      <c r="L8" s="104"/>
      <c r="M8" s="106"/>
      <c r="N8" s="106">
        <v>1</v>
      </c>
      <c r="O8" s="106"/>
      <c r="P8" s="106"/>
      <c r="Q8" s="106"/>
      <c r="R8" s="106"/>
      <c r="S8" s="106"/>
      <c r="T8" s="106"/>
      <c r="U8" s="104"/>
      <c r="V8" s="104">
        <v>1</v>
      </c>
      <c r="W8" s="104"/>
      <c r="X8" s="104"/>
      <c r="Y8" s="104"/>
      <c r="Z8" s="104"/>
      <c r="AA8">
        <f t="shared" si="0"/>
        <v>3</v>
      </c>
    </row>
    <row r="9" spans="1:27" ht="12" customHeight="1" thickTop="1" thickBot="1">
      <c r="A9" s="34">
        <v>5</v>
      </c>
      <c r="B9" s="271"/>
      <c r="C9" s="94" t="s">
        <v>40</v>
      </c>
      <c r="D9" s="104"/>
      <c r="E9" s="104"/>
      <c r="F9" s="104"/>
      <c r="G9" s="104"/>
      <c r="H9" s="104"/>
      <c r="I9" s="104"/>
      <c r="J9" s="104">
        <v>1</v>
      </c>
      <c r="K9" s="104"/>
      <c r="L9" s="104"/>
      <c r="M9" s="106"/>
      <c r="N9" s="106">
        <v>1</v>
      </c>
      <c r="O9" s="106">
        <v>1</v>
      </c>
      <c r="P9" s="106"/>
      <c r="Q9" s="106"/>
      <c r="R9" s="106"/>
      <c r="S9" s="106"/>
      <c r="T9" s="106"/>
      <c r="U9" s="104">
        <v>1</v>
      </c>
      <c r="V9" s="104"/>
      <c r="W9" s="104"/>
      <c r="X9" s="104"/>
      <c r="Y9" s="104"/>
      <c r="Z9" s="104"/>
      <c r="AA9">
        <f t="shared" si="0"/>
        <v>4</v>
      </c>
    </row>
    <row r="10" spans="1:27" ht="12" customHeight="1" thickTop="1" thickBot="1">
      <c r="A10" s="34">
        <v>6</v>
      </c>
      <c r="B10" s="271"/>
      <c r="C10" s="107" t="s">
        <v>53</v>
      </c>
      <c r="D10" s="104"/>
      <c r="E10" s="104"/>
      <c r="F10" s="104"/>
      <c r="G10" s="104"/>
      <c r="H10" s="104">
        <v>1</v>
      </c>
      <c r="I10" s="104"/>
      <c r="J10" s="104"/>
      <c r="K10" s="104"/>
      <c r="L10" s="104"/>
      <c r="M10" s="106"/>
      <c r="N10" s="106">
        <v>1</v>
      </c>
      <c r="O10" s="106"/>
      <c r="P10" s="106"/>
      <c r="Q10" s="106"/>
      <c r="R10" s="106"/>
      <c r="S10" s="106"/>
      <c r="T10" s="106"/>
      <c r="U10" s="104"/>
      <c r="V10" s="104">
        <v>1</v>
      </c>
      <c r="W10" s="104"/>
      <c r="X10" s="104"/>
      <c r="Y10" s="104"/>
      <c r="Z10" s="104"/>
      <c r="AA10">
        <f t="shared" si="0"/>
        <v>3</v>
      </c>
    </row>
    <row r="11" spans="1:27" ht="12" customHeight="1" thickTop="1" thickBot="1">
      <c r="A11" s="34">
        <v>7</v>
      </c>
      <c r="B11" s="271"/>
      <c r="C11" s="94" t="s">
        <v>43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6"/>
      <c r="N11" s="106"/>
      <c r="O11" s="106">
        <v>1</v>
      </c>
      <c r="P11" s="106"/>
      <c r="Q11" s="106"/>
      <c r="R11" s="106"/>
      <c r="S11" s="106"/>
      <c r="T11" s="106">
        <v>1</v>
      </c>
      <c r="U11" s="104">
        <v>1</v>
      </c>
      <c r="V11" s="104"/>
      <c r="W11" s="104"/>
      <c r="X11" s="104"/>
      <c r="Y11" s="104"/>
      <c r="Z11" s="104"/>
      <c r="AA11">
        <f t="shared" si="0"/>
        <v>3</v>
      </c>
    </row>
    <row r="12" spans="1:27" ht="12" customHeight="1" thickTop="1" thickBot="1">
      <c r="A12" s="34">
        <v>8</v>
      </c>
      <c r="B12" s="271"/>
      <c r="C12" s="108" t="s">
        <v>44</v>
      </c>
      <c r="D12" s="104"/>
      <c r="E12" s="104"/>
      <c r="F12" s="104"/>
      <c r="G12" s="104"/>
      <c r="H12" s="104"/>
      <c r="I12" s="104"/>
      <c r="J12" s="104">
        <v>1</v>
      </c>
      <c r="K12" s="104"/>
      <c r="L12" s="104">
        <v>1</v>
      </c>
      <c r="M12" s="106"/>
      <c r="N12" s="106"/>
      <c r="O12" s="106"/>
      <c r="P12" s="106"/>
      <c r="Q12" s="106"/>
      <c r="R12" s="106"/>
      <c r="S12" s="106"/>
      <c r="T12" s="106">
        <v>1</v>
      </c>
      <c r="U12" s="104"/>
      <c r="V12" s="104"/>
      <c r="W12" s="104"/>
      <c r="X12" s="104"/>
      <c r="Y12" s="104"/>
      <c r="Z12" s="104"/>
      <c r="AA12">
        <f t="shared" si="0"/>
        <v>3</v>
      </c>
    </row>
    <row r="13" spans="1:27" ht="12" customHeight="1" thickTop="1" thickBot="1">
      <c r="A13" s="34">
        <v>9</v>
      </c>
      <c r="B13" s="271"/>
      <c r="C13" s="108" t="s">
        <v>18</v>
      </c>
      <c r="D13" s="104"/>
      <c r="E13" s="104"/>
      <c r="F13" s="104"/>
      <c r="G13" s="104">
        <v>1</v>
      </c>
      <c r="H13" s="104"/>
      <c r="I13" s="104"/>
      <c r="J13" s="104"/>
      <c r="K13" s="104"/>
      <c r="L13" s="104"/>
      <c r="M13" s="106"/>
      <c r="N13" s="106"/>
      <c r="O13" s="106"/>
      <c r="P13" s="106"/>
      <c r="Q13" s="106">
        <v>1</v>
      </c>
      <c r="R13" s="106"/>
      <c r="S13" s="106"/>
      <c r="T13" s="106"/>
      <c r="U13" s="104"/>
      <c r="V13" s="104"/>
      <c r="W13" s="104"/>
      <c r="X13" s="104"/>
      <c r="Y13" s="104"/>
      <c r="Z13" s="104"/>
      <c r="AA13">
        <f t="shared" si="0"/>
        <v>2</v>
      </c>
    </row>
    <row r="14" spans="1:27" ht="12" customHeight="1" thickTop="1" thickBot="1">
      <c r="A14" s="34">
        <v>10</v>
      </c>
      <c r="B14" s="271"/>
      <c r="C14" s="95" t="s">
        <v>47</v>
      </c>
      <c r="D14" s="104"/>
      <c r="E14" s="104"/>
      <c r="F14" s="104"/>
      <c r="G14" s="104">
        <v>1</v>
      </c>
      <c r="H14" s="104"/>
      <c r="I14" s="104">
        <v>1</v>
      </c>
      <c r="J14" s="104"/>
      <c r="K14" s="104"/>
      <c r="L14" s="104"/>
      <c r="M14" s="106"/>
      <c r="N14" s="106"/>
      <c r="O14" s="106"/>
      <c r="P14" s="106"/>
      <c r="Q14" s="106"/>
      <c r="R14" s="106">
        <v>1</v>
      </c>
      <c r="S14" s="106"/>
      <c r="T14" s="106"/>
      <c r="U14" s="104"/>
      <c r="V14" s="104"/>
      <c r="W14" s="104"/>
      <c r="X14" s="104">
        <v>1</v>
      </c>
      <c r="Y14" s="104"/>
      <c r="Z14" s="104"/>
      <c r="AA14">
        <f t="shared" si="0"/>
        <v>4</v>
      </c>
    </row>
    <row r="15" spans="1:27" ht="12" customHeight="1" thickTop="1" thickBot="1">
      <c r="A15" s="34">
        <v>11</v>
      </c>
      <c r="B15" s="271"/>
      <c r="C15" s="95" t="s">
        <v>48</v>
      </c>
      <c r="D15" s="104">
        <v>1</v>
      </c>
      <c r="E15" s="104"/>
      <c r="F15" s="104"/>
      <c r="G15" s="104"/>
      <c r="H15" s="104"/>
      <c r="I15" s="104"/>
      <c r="J15" s="104"/>
      <c r="K15" s="104"/>
      <c r="L15" s="104"/>
      <c r="M15" s="106"/>
      <c r="N15" s="106"/>
      <c r="O15" s="106"/>
      <c r="P15" s="106"/>
      <c r="Q15" s="106">
        <v>1</v>
      </c>
      <c r="R15" s="106"/>
      <c r="S15" s="106"/>
      <c r="T15" s="106"/>
      <c r="U15" s="104"/>
      <c r="V15" s="104">
        <v>1</v>
      </c>
      <c r="W15" s="104"/>
      <c r="X15" s="104"/>
      <c r="Y15" s="104"/>
      <c r="Z15" s="104"/>
      <c r="AA15">
        <f t="shared" si="0"/>
        <v>3</v>
      </c>
    </row>
    <row r="16" spans="1:27" ht="12" customHeight="1" thickTop="1" thickBot="1">
      <c r="A16" s="34">
        <v>12</v>
      </c>
      <c r="B16" s="271"/>
      <c r="C16" s="96" t="s">
        <v>49</v>
      </c>
      <c r="D16" s="104">
        <v>1</v>
      </c>
      <c r="E16" s="104"/>
      <c r="F16" s="104"/>
      <c r="G16" s="104"/>
      <c r="H16" s="104"/>
      <c r="I16" s="104"/>
      <c r="J16" s="104"/>
      <c r="K16" s="104"/>
      <c r="L16" s="104"/>
      <c r="M16" s="106"/>
      <c r="N16" s="106"/>
      <c r="O16" s="106"/>
      <c r="P16" s="106"/>
      <c r="Q16" s="106">
        <v>1</v>
      </c>
      <c r="R16" s="106"/>
      <c r="S16" s="106"/>
      <c r="T16" s="106"/>
      <c r="U16" s="104"/>
      <c r="V16" s="104">
        <v>1</v>
      </c>
      <c r="W16" s="104"/>
      <c r="X16" s="104"/>
      <c r="Y16" s="104"/>
      <c r="Z16" s="104"/>
      <c r="AA16">
        <f t="shared" si="0"/>
        <v>3</v>
      </c>
    </row>
    <row r="17" spans="1:27" ht="12" customHeight="1" thickTop="1" thickBot="1">
      <c r="A17" s="34">
        <v>13</v>
      </c>
      <c r="B17" s="271"/>
      <c r="C17" s="96" t="s">
        <v>50</v>
      </c>
      <c r="D17" s="104">
        <v>1</v>
      </c>
      <c r="E17" s="104"/>
      <c r="F17" s="104"/>
      <c r="G17" s="104"/>
      <c r="H17" s="104"/>
      <c r="I17" s="104"/>
      <c r="J17" s="104"/>
      <c r="K17" s="104"/>
      <c r="L17" s="104"/>
      <c r="M17" s="106"/>
      <c r="N17" s="106"/>
      <c r="O17" s="106"/>
      <c r="P17" s="106"/>
      <c r="Q17" s="106">
        <v>1</v>
      </c>
      <c r="R17" s="106"/>
      <c r="S17" s="106"/>
      <c r="T17" s="106"/>
      <c r="U17" s="104"/>
      <c r="V17" s="104">
        <v>1</v>
      </c>
      <c r="W17" s="104"/>
      <c r="X17" s="104"/>
      <c r="Y17" s="104"/>
      <c r="Z17" s="104"/>
      <c r="AA17">
        <f t="shared" si="0"/>
        <v>3</v>
      </c>
    </row>
    <row r="18" spans="1:27" ht="12" customHeight="1" thickTop="1" thickBot="1">
      <c r="A18" s="34">
        <v>14</v>
      </c>
      <c r="B18" s="271"/>
      <c r="C18" s="96" t="s">
        <v>51</v>
      </c>
      <c r="D18" s="104">
        <v>1</v>
      </c>
      <c r="E18" s="104"/>
      <c r="F18" s="104"/>
      <c r="G18" s="104"/>
      <c r="H18" s="104"/>
      <c r="I18" s="104"/>
      <c r="J18" s="104"/>
      <c r="K18" s="104"/>
      <c r="L18" s="104"/>
      <c r="M18" s="106"/>
      <c r="N18" s="106"/>
      <c r="O18" s="106"/>
      <c r="P18" s="106"/>
      <c r="Q18" s="106">
        <v>1</v>
      </c>
      <c r="R18" s="106"/>
      <c r="S18" s="106"/>
      <c r="T18" s="106"/>
      <c r="U18" s="104"/>
      <c r="V18" s="104">
        <v>1</v>
      </c>
      <c r="W18" s="104"/>
      <c r="X18" s="104"/>
      <c r="Y18" s="104"/>
      <c r="Z18" s="104"/>
      <c r="AA18">
        <f t="shared" si="0"/>
        <v>3</v>
      </c>
    </row>
    <row r="19" spans="1:27" ht="12" customHeight="1" thickTop="1" thickBot="1">
      <c r="A19" s="34">
        <v>15</v>
      </c>
      <c r="B19" s="271"/>
      <c r="C19" s="94" t="s">
        <v>52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6"/>
      <c r="N19" s="106"/>
      <c r="O19" s="106"/>
      <c r="P19" s="106"/>
      <c r="Q19" s="106"/>
      <c r="R19" s="106"/>
      <c r="S19" s="106">
        <v>1</v>
      </c>
      <c r="T19" s="106">
        <v>1</v>
      </c>
      <c r="U19" s="104"/>
      <c r="V19" s="104"/>
      <c r="W19" s="104">
        <v>1</v>
      </c>
      <c r="X19" s="104"/>
      <c r="Y19" s="104"/>
      <c r="Z19" s="104"/>
      <c r="AA19">
        <f t="shared" si="0"/>
        <v>3</v>
      </c>
    </row>
    <row r="20" spans="1:27" ht="12" customHeight="1" thickTop="1" thickBot="1">
      <c r="A20" s="34">
        <v>16</v>
      </c>
      <c r="B20" s="271"/>
      <c r="C20" s="97" t="s">
        <v>63</v>
      </c>
      <c r="D20" s="104"/>
      <c r="E20" s="104"/>
      <c r="F20" s="104"/>
      <c r="G20" s="104">
        <v>1</v>
      </c>
      <c r="H20" s="104"/>
      <c r="I20" s="104"/>
      <c r="J20" s="104"/>
      <c r="K20" s="104">
        <v>1</v>
      </c>
      <c r="L20" s="104"/>
      <c r="M20" s="106"/>
      <c r="N20" s="106"/>
      <c r="O20" s="106"/>
      <c r="P20" s="106">
        <v>1</v>
      </c>
      <c r="Q20" s="106"/>
      <c r="R20" s="106"/>
      <c r="S20" s="106">
        <v>1</v>
      </c>
      <c r="T20" s="106"/>
      <c r="U20" s="104">
        <v>1</v>
      </c>
      <c r="V20" s="104"/>
      <c r="W20" s="104"/>
      <c r="X20" s="104"/>
      <c r="Y20" s="104"/>
      <c r="Z20" s="104"/>
      <c r="AA20">
        <f t="shared" si="0"/>
        <v>5</v>
      </c>
    </row>
    <row r="21" spans="1:27" ht="12" customHeight="1" thickTop="1" thickBot="1">
      <c r="A21" s="34">
        <v>17</v>
      </c>
      <c r="B21" s="271"/>
      <c r="C21" s="94" t="s">
        <v>57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6"/>
      <c r="N21" s="106"/>
      <c r="O21" s="106"/>
      <c r="P21" s="106"/>
      <c r="Q21" s="106">
        <v>1</v>
      </c>
      <c r="R21" s="106"/>
      <c r="S21" s="106"/>
      <c r="T21" s="106">
        <v>1</v>
      </c>
      <c r="U21" s="104"/>
      <c r="V21" s="104"/>
      <c r="W21" s="104"/>
      <c r="X21" s="104"/>
      <c r="Y21" s="104"/>
      <c r="Z21" s="104">
        <v>1</v>
      </c>
      <c r="AA21">
        <f t="shared" si="0"/>
        <v>3</v>
      </c>
    </row>
    <row r="22" spans="1:27" ht="12" customHeight="1" thickTop="1" thickBot="1">
      <c r="A22" s="34">
        <v>18</v>
      </c>
      <c r="B22" s="271"/>
      <c r="C22" s="110" t="s">
        <v>58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6"/>
      <c r="N22" s="106"/>
      <c r="O22" s="106"/>
      <c r="P22" s="106"/>
      <c r="Q22" s="106">
        <v>1</v>
      </c>
      <c r="R22" s="106"/>
      <c r="S22" s="106"/>
      <c r="T22" s="106">
        <v>1</v>
      </c>
      <c r="U22" s="104"/>
      <c r="V22" s="104"/>
      <c r="W22" s="104"/>
      <c r="X22" s="104">
        <v>1</v>
      </c>
      <c r="Y22" s="104"/>
      <c r="Z22" s="104">
        <v>1</v>
      </c>
      <c r="AA22">
        <f t="shared" si="0"/>
        <v>4</v>
      </c>
    </row>
    <row r="23" spans="1:27" ht="12" customHeight="1" thickTop="1" thickBot="1">
      <c r="A23" s="34">
        <v>19</v>
      </c>
      <c r="B23" s="90"/>
      <c r="C23" s="94" t="s">
        <v>54</v>
      </c>
      <c r="D23" s="104"/>
      <c r="E23" s="104">
        <v>1</v>
      </c>
      <c r="F23" s="104">
        <v>1</v>
      </c>
      <c r="G23" s="104"/>
      <c r="H23" s="104"/>
      <c r="I23" s="104"/>
      <c r="J23" s="104"/>
      <c r="K23" s="104"/>
      <c r="L23" s="104"/>
      <c r="M23" s="106"/>
      <c r="N23" s="106"/>
      <c r="O23" s="106"/>
      <c r="P23" s="106"/>
      <c r="Q23" s="106">
        <v>1</v>
      </c>
      <c r="R23" s="106"/>
      <c r="S23" s="106"/>
      <c r="T23" s="106"/>
      <c r="U23" s="104"/>
      <c r="V23" s="104"/>
      <c r="W23" s="104"/>
      <c r="X23" s="104"/>
      <c r="Y23" s="104"/>
      <c r="Z23" s="104"/>
      <c r="AA23">
        <f t="shared" si="0"/>
        <v>3</v>
      </c>
    </row>
    <row r="24" spans="1:27" ht="12" customHeight="1" thickTop="1" thickBot="1">
      <c r="A24" s="34">
        <v>20</v>
      </c>
      <c r="B24" s="90"/>
      <c r="C24" s="91" t="s">
        <v>55</v>
      </c>
      <c r="D24" s="104"/>
      <c r="E24" s="104">
        <v>1</v>
      </c>
      <c r="F24" s="104">
        <v>1</v>
      </c>
      <c r="G24" s="104"/>
      <c r="H24" s="104"/>
      <c r="I24" s="104"/>
      <c r="J24" s="104"/>
      <c r="K24" s="104"/>
      <c r="L24" s="104"/>
      <c r="M24" s="106"/>
      <c r="N24" s="106"/>
      <c r="O24" s="106"/>
      <c r="P24" s="106"/>
      <c r="Q24" s="106">
        <v>1</v>
      </c>
      <c r="R24" s="106"/>
      <c r="S24" s="106"/>
      <c r="T24" s="106"/>
      <c r="U24" s="104"/>
      <c r="V24" s="104"/>
      <c r="W24" s="104"/>
      <c r="X24" s="104"/>
      <c r="Y24" s="104"/>
      <c r="Z24" s="104"/>
      <c r="AA24">
        <f t="shared" si="0"/>
        <v>3</v>
      </c>
    </row>
    <row r="25" spans="1:27" ht="12" customHeight="1" thickTop="1" thickBot="1">
      <c r="A25" s="34">
        <v>21</v>
      </c>
      <c r="B25" s="272" t="s">
        <v>89</v>
      </c>
      <c r="C25" s="98" t="s">
        <v>62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6"/>
      <c r="N25" s="106"/>
      <c r="O25" s="106"/>
      <c r="P25" s="106"/>
      <c r="Q25" s="106">
        <v>1</v>
      </c>
      <c r="R25" s="106"/>
      <c r="S25" s="106"/>
      <c r="T25" s="106">
        <v>1</v>
      </c>
      <c r="U25" s="104">
        <v>1</v>
      </c>
      <c r="V25" s="104"/>
      <c r="W25" s="104"/>
      <c r="X25" s="104"/>
      <c r="Y25" s="104"/>
      <c r="Z25" s="104"/>
      <c r="AA25">
        <f t="shared" si="0"/>
        <v>3</v>
      </c>
    </row>
    <row r="26" spans="1:27" ht="12" customHeight="1" thickTop="1" thickBot="1">
      <c r="A26" s="34">
        <v>22</v>
      </c>
      <c r="B26" s="272"/>
      <c r="C26" s="96" t="s">
        <v>45</v>
      </c>
      <c r="D26" s="104">
        <v>1</v>
      </c>
      <c r="E26" s="104"/>
      <c r="F26" s="104"/>
      <c r="G26" s="104"/>
      <c r="H26" s="104"/>
      <c r="I26" s="104"/>
      <c r="J26" s="104"/>
      <c r="K26" s="104"/>
      <c r="L26" s="104"/>
      <c r="M26" s="106">
        <v>1</v>
      </c>
      <c r="N26" s="106"/>
      <c r="O26" s="106"/>
      <c r="P26" s="106"/>
      <c r="Q26" s="106"/>
      <c r="R26" s="106"/>
      <c r="S26" s="106"/>
      <c r="T26" s="106"/>
      <c r="U26" s="104"/>
      <c r="V26" s="104"/>
      <c r="W26" s="104"/>
      <c r="X26" s="104"/>
      <c r="Y26" s="104"/>
      <c r="Z26" s="104">
        <v>1</v>
      </c>
      <c r="AA26">
        <f t="shared" si="0"/>
        <v>3</v>
      </c>
    </row>
    <row r="27" spans="1:27" ht="12" customHeight="1" thickTop="1" thickBot="1">
      <c r="A27" s="34">
        <v>23</v>
      </c>
      <c r="B27" s="272"/>
      <c r="C27" s="95" t="s">
        <v>46</v>
      </c>
      <c r="D27" s="104">
        <v>1</v>
      </c>
      <c r="E27" s="104"/>
      <c r="F27" s="104"/>
      <c r="G27" s="104"/>
      <c r="H27" s="104"/>
      <c r="I27" s="104"/>
      <c r="J27" s="104"/>
      <c r="K27" s="104"/>
      <c r="L27" s="104"/>
      <c r="M27" s="106">
        <v>1</v>
      </c>
      <c r="N27" s="106"/>
      <c r="O27" s="106"/>
      <c r="P27" s="106"/>
      <c r="Q27" s="106"/>
      <c r="R27" s="106"/>
      <c r="S27" s="106"/>
      <c r="T27" s="106"/>
      <c r="U27" s="104"/>
      <c r="V27" s="104"/>
      <c r="W27" s="104"/>
      <c r="X27" s="104"/>
      <c r="Y27" s="104"/>
      <c r="Z27" s="104">
        <v>1</v>
      </c>
      <c r="AA27">
        <f t="shared" si="0"/>
        <v>3</v>
      </c>
    </row>
    <row r="28" spans="1:27" ht="12" customHeight="1" thickTop="1" thickBot="1">
      <c r="A28" s="34">
        <v>24</v>
      </c>
      <c r="B28" s="272"/>
      <c r="C28" s="96" t="s">
        <v>31</v>
      </c>
      <c r="D28" s="104"/>
      <c r="E28" s="104">
        <v>1</v>
      </c>
      <c r="F28" s="104"/>
      <c r="G28" s="104"/>
      <c r="H28" s="104"/>
      <c r="I28" s="104"/>
      <c r="J28" s="104">
        <v>1</v>
      </c>
      <c r="K28" s="104"/>
      <c r="L28" s="104">
        <v>1</v>
      </c>
      <c r="M28" s="106"/>
      <c r="N28" s="106">
        <v>1</v>
      </c>
      <c r="O28" s="106">
        <v>1</v>
      </c>
      <c r="P28" s="106">
        <v>1</v>
      </c>
      <c r="Q28" s="106"/>
      <c r="R28" s="106"/>
      <c r="S28" s="106"/>
      <c r="T28" s="106"/>
      <c r="U28" s="104"/>
      <c r="V28" s="104"/>
      <c r="W28" s="104"/>
      <c r="X28" s="104"/>
      <c r="Y28" s="104">
        <v>1</v>
      </c>
      <c r="Z28" s="104"/>
      <c r="AA28">
        <f t="shared" si="0"/>
        <v>7</v>
      </c>
    </row>
    <row r="29" spans="1:27" ht="12" customHeight="1" thickTop="1" thickBot="1">
      <c r="A29" s="34">
        <v>25</v>
      </c>
      <c r="B29" s="272"/>
      <c r="C29" s="95" t="s">
        <v>32</v>
      </c>
      <c r="D29" s="104"/>
      <c r="E29" s="104">
        <v>1</v>
      </c>
      <c r="F29" s="104"/>
      <c r="G29" s="104"/>
      <c r="H29" s="104"/>
      <c r="I29" s="104"/>
      <c r="J29" s="104">
        <v>1</v>
      </c>
      <c r="K29" s="104"/>
      <c r="L29" s="104">
        <v>1</v>
      </c>
      <c r="M29" s="106"/>
      <c r="N29" s="106">
        <v>1</v>
      </c>
      <c r="O29" s="106">
        <v>1</v>
      </c>
      <c r="P29" s="106">
        <v>1</v>
      </c>
      <c r="Q29" s="106"/>
      <c r="R29" s="106"/>
      <c r="S29" s="106"/>
      <c r="T29" s="106"/>
      <c r="U29" s="104"/>
      <c r="V29" s="104"/>
      <c r="W29" s="104"/>
      <c r="X29" s="104"/>
      <c r="Y29" s="104">
        <v>1</v>
      </c>
      <c r="Z29" s="104"/>
      <c r="AA29">
        <f t="shared" si="0"/>
        <v>7</v>
      </c>
    </row>
    <row r="30" spans="1:27" ht="12" customHeight="1" thickTop="1" thickBot="1">
      <c r="A30" s="34">
        <v>26</v>
      </c>
      <c r="B30" s="272"/>
      <c r="C30" s="95" t="s">
        <v>33</v>
      </c>
      <c r="D30" s="104"/>
      <c r="E30" s="104">
        <v>1</v>
      </c>
      <c r="F30" s="104"/>
      <c r="G30" s="104"/>
      <c r="H30" s="104"/>
      <c r="I30" s="104"/>
      <c r="J30" s="104">
        <v>1</v>
      </c>
      <c r="K30" s="104"/>
      <c r="L30" s="104">
        <v>1</v>
      </c>
      <c r="M30" s="106"/>
      <c r="N30" s="106">
        <v>1</v>
      </c>
      <c r="O30" s="106">
        <v>1</v>
      </c>
      <c r="P30" s="106">
        <v>1</v>
      </c>
      <c r="Q30" s="106"/>
      <c r="R30" s="106"/>
      <c r="S30" s="106"/>
      <c r="T30" s="106"/>
      <c r="U30" s="104"/>
      <c r="V30" s="104"/>
      <c r="W30" s="104"/>
      <c r="X30" s="104"/>
      <c r="Y30" s="104">
        <v>1</v>
      </c>
      <c r="Z30" s="104"/>
      <c r="AA30">
        <f t="shared" si="0"/>
        <v>7</v>
      </c>
    </row>
    <row r="31" spans="1:27" ht="12" customHeight="1" thickTop="1" thickBot="1">
      <c r="A31" s="34">
        <v>27</v>
      </c>
      <c r="B31" s="273"/>
      <c r="C31" s="99" t="s">
        <v>34</v>
      </c>
      <c r="D31" s="104"/>
      <c r="E31" s="104">
        <v>1</v>
      </c>
      <c r="F31" s="104"/>
      <c r="G31" s="104"/>
      <c r="H31" s="104"/>
      <c r="I31" s="104"/>
      <c r="J31" s="104">
        <v>1</v>
      </c>
      <c r="K31" s="104"/>
      <c r="L31" s="104">
        <v>1</v>
      </c>
      <c r="M31" s="106"/>
      <c r="N31" s="106">
        <v>1</v>
      </c>
      <c r="O31" s="106">
        <v>1</v>
      </c>
      <c r="P31" s="106">
        <v>1</v>
      </c>
      <c r="Q31" s="106"/>
      <c r="R31" s="106"/>
      <c r="S31" s="106"/>
      <c r="T31" s="106"/>
      <c r="U31" s="104"/>
      <c r="V31" s="104"/>
      <c r="W31" s="104"/>
      <c r="X31" s="104"/>
      <c r="Y31" s="104">
        <v>1</v>
      </c>
      <c r="Z31" s="104"/>
      <c r="AA31">
        <f t="shared" si="0"/>
        <v>7</v>
      </c>
    </row>
    <row r="32" spans="1:27" ht="12" customHeight="1" thickTop="1" thickBot="1">
      <c r="A32" s="34">
        <v>28</v>
      </c>
      <c r="B32" s="262" t="s">
        <v>17</v>
      </c>
      <c r="C32" s="100" t="s">
        <v>91</v>
      </c>
      <c r="D32" s="104">
        <v>1</v>
      </c>
      <c r="E32" s="104"/>
      <c r="F32" s="104"/>
      <c r="G32" s="104"/>
      <c r="H32" s="104"/>
      <c r="I32" s="104">
        <v>1</v>
      </c>
      <c r="J32" s="104"/>
      <c r="K32" s="104"/>
      <c r="L32" s="104"/>
      <c r="M32" s="106">
        <v>1</v>
      </c>
      <c r="N32" s="106"/>
      <c r="O32" s="106"/>
      <c r="P32" s="106"/>
      <c r="Q32" s="106"/>
      <c r="R32" s="106"/>
      <c r="S32" s="106"/>
      <c r="T32" s="106"/>
      <c r="U32" s="104"/>
      <c r="V32" s="104">
        <v>1</v>
      </c>
      <c r="W32" s="104"/>
      <c r="X32" s="104"/>
      <c r="Y32" s="104"/>
      <c r="Z32" s="104"/>
      <c r="AA32">
        <f t="shared" si="0"/>
        <v>4</v>
      </c>
    </row>
    <row r="33" spans="1:27" ht="12" customHeight="1" thickTop="1" thickBot="1">
      <c r="A33" s="34">
        <v>29</v>
      </c>
      <c r="B33" s="263"/>
      <c r="C33" s="112" t="s">
        <v>90</v>
      </c>
      <c r="D33" s="104"/>
      <c r="E33" s="104"/>
      <c r="F33" s="104"/>
      <c r="G33" s="104">
        <v>1</v>
      </c>
      <c r="H33" s="104"/>
      <c r="I33" s="104"/>
      <c r="J33" s="104"/>
      <c r="K33" s="104"/>
      <c r="L33" s="104"/>
      <c r="M33" s="106"/>
      <c r="N33" s="106"/>
      <c r="O33" s="106">
        <v>1</v>
      </c>
      <c r="P33" s="106"/>
      <c r="Q33" s="106"/>
      <c r="R33" s="106"/>
      <c r="S33" s="106"/>
      <c r="T33" s="106"/>
      <c r="U33" s="104">
        <v>1</v>
      </c>
      <c r="V33" s="104"/>
      <c r="W33" s="104"/>
      <c r="X33" s="104"/>
      <c r="Y33" s="104"/>
      <c r="Z33" s="104"/>
      <c r="AA33">
        <f t="shared" si="0"/>
        <v>3</v>
      </c>
    </row>
    <row r="34" spans="1:27" ht="12" customHeight="1" thickTop="1" thickBot="1">
      <c r="A34" s="34">
        <v>30</v>
      </c>
      <c r="B34" s="263"/>
      <c r="C34" s="100" t="s">
        <v>19</v>
      </c>
      <c r="D34" s="104">
        <v>1</v>
      </c>
      <c r="E34" s="104"/>
      <c r="F34" s="104"/>
      <c r="G34" s="104"/>
      <c r="H34" s="104"/>
      <c r="I34" s="104"/>
      <c r="J34" s="104"/>
      <c r="K34" s="104"/>
      <c r="L34" s="104"/>
      <c r="M34" s="106"/>
      <c r="N34" s="106">
        <v>1</v>
      </c>
      <c r="O34" s="106"/>
      <c r="P34" s="106"/>
      <c r="Q34" s="106"/>
      <c r="R34" s="106"/>
      <c r="S34" s="106"/>
      <c r="T34" s="106"/>
      <c r="U34" s="104"/>
      <c r="V34" s="104">
        <v>1</v>
      </c>
      <c r="W34" s="104"/>
      <c r="X34" s="104"/>
      <c r="Y34" s="104"/>
      <c r="Z34" s="104"/>
      <c r="AA34">
        <f t="shared" si="0"/>
        <v>3</v>
      </c>
    </row>
    <row r="35" spans="1:27" ht="12" customHeight="1" thickTop="1" thickBot="1">
      <c r="A35" s="34">
        <v>31</v>
      </c>
      <c r="B35" s="263"/>
      <c r="C35" s="100" t="s">
        <v>20</v>
      </c>
      <c r="D35" s="104"/>
      <c r="E35" s="104"/>
      <c r="F35" s="104"/>
      <c r="G35" s="104"/>
      <c r="H35" s="104"/>
      <c r="I35" s="104"/>
      <c r="J35" s="104">
        <v>1</v>
      </c>
      <c r="K35" s="104"/>
      <c r="L35" s="104"/>
      <c r="M35" s="106"/>
      <c r="N35" s="106"/>
      <c r="O35" s="106"/>
      <c r="P35" s="106"/>
      <c r="Q35" s="106">
        <v>1</v>
      </c>
      <c r="R35" s="106"/>
      <c r="S35" s="106"/>
      <c r="T35" s="106"/>
      <c r="U35" s="104"/>
      <c r="V35" s="104"/>
      <c r="W35" s="104"/>
      <c r="X35" s="104"/>
      <c r="Y35" s="104"/>
      <c r="Z35" s="104">
        <v>1</v>
      </c>
      <c r="AA35">
        <f t="shared" si="0"/>
        <v>3</v>
      </c>
    </row>
    <row r="36" spans="1:27" ht="12" customHeight="1" thickTop="1" thickBot="1">
      <c r="A36" s="34">
        <v>32</v>
      </c>
      <c r="B36" s="263"/>
      <c r="C36" s="111" t="s">
        <v>30</v>
      </c>
      <c r="D36" s="104"/>
      <c r="E36" s="104"/>
      <c r="F36" s="104"/>
      <c r="G36" s="104">
        <v>1</v>
      </c>
      <c r="H36" s="104"/>
      <c r="I36" s="104"/>
      <c r="J36" s="104"/>
      <c r="K36" s="104"/>
      <c r="L36" s="104"/>
      <c r="M36" s="106">
        <v>1</v>
      </c>
      <c r="N36" s="106"/>
      <c r="O36" s="106"/>
      <c r="P36" s="106"/>
      <c r="Q36" s="106"/>
      <c r="R36" s="106"/>
      <c r="S36" s="106"/>
      <c r="T36" s="106"/>
      <c r="U36" s="104">
        <v>1</v>
      </c>
      <c r="V36" s="104"/>
      <c r="W36" s="104"/>
      <c r="X36" s="104"/>
      <c r="Y36" s="104"/>
      <c r="Z36" s="104"/>
      <c r="AA36">
        <f t="shared" si="0"/>
        <v>3</v>
      </c>
    </row>
    <row r="37" spans="1:27" ht="12" customHeight="1" thickTop="1" thickBot="1">
      <c r="A37" s="34">
        <v>33</v>
      </c>
      <c r="B37" s="263"/>
      <c r="C37" s="92" t="s">
        <v>92</v>
      </c>
      <c r="D37" s="104"/>
      <c r="E37" s="104"/>
      <c r="F37" s="104"/>
      <c r="G37" s="104"/>
      <c r="H37" s="104"/>
      <c r="I37" s="104">
        <v>1</v>
      </c>
      <c r="J37" s="104"/>
      <c r="K37" s="104"/>
      <c r="L37" s="104"/>
      <c r="M37" s="106"/>
      <c r="N37" s="106"/>
      <c r="O37" s="106"/>
      <c r="P37" s="106"/>
      <c r="Q37" s="106"/>
      <c r="R37" s="106">
        <v>1</v>
      </c>
      <c r="S37" s="106"/>
      <c r="T37" s="106"/>
      <c r="U37" s="104"/>
      <c r="V37" s="104"/>
      <c r="W37" s="104"/>
      <c r="X37" s="104">
        <v>1</v>
      </c>
      <c r="Y37" s="104"/>
      <c r="Z37" s="104"/>
      <c r="AA37">
        <f t="shared" si="0"/>
        <v>3</v>
      </c>
    </row>
    <row r="38" spans="1:27" ht="12" customHeight="1" thickTop="1" thickBot="1">
      <c r="A38" s="34">
        <v>34</v>
      </c>
      <c r="B38" s="263"/>
      <c r="C38" s="100" t="s">
        <v>21</v>
      </c>
      <c r="D38" s="104"/>
      <c r="E38" s="104"/>
      <c r="F38" s="104"/>
      <c r="G38" s="104">
        <v>1</v>
      </c>
      <c r="H38" s="104"/>
      <c r="I38" s="104"/>
      <c r="J38" s="104"/>
      <c r="K38" s="104"/>
      <c r="L38" s="104"/>
      <c r="M38" s="106">
        <v>1</v>
      </c>
      <c r="N38" s="106"/>
      <c r="O38" s="106"/>
      <c r="P38" s="106"/>
      <c r="Q38" s="106"/>
      <c r="R38" s="106"/>
      <c r="S38" s="106"/>
      <c r="T38" s="106"/>
      <c r="U38" s="104">
        <v>1</v>
      </c>
      <c r="V38" s="104"/>
      <c r="W38" s="104"/>
      <c r="X38" s="104"/>
      <c r="Y38" s="104"/>
      <c r="Z38" s="104"/>
      <c r="AA38">
        <f t="shared" si="0"/>
        <v>3</v>
      </c>
    </row>
    <row r="39" spans="1:27" ht="12" customHeight="1" thickTop="1" thickBot="1">
      <c r="A39" s="34">
        <v>35</v>
      </c>
      <c r="B39" s="263"/>
      <c r="C39" s="100" t="s">
        <v>22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6"/>
      <c r="N39" s="106"/>
      <c r="O39" s="106"/>
      <c r="P39" s="106"/>
      <c r="Q39" s="106"/>
      <c r="R39" s="106">
        <v>1</v>
      </c>
      <c r="S39" s="106">
        <v>1</v>
      </c>
      <c r="T39" s="106"/>
      <c r="U39" s="104"/>
      <c r="V39" s="104"/>
      <c r="W39" s="104"/>
      <c r="X39" s="104"/>
      <c r="Y39" s="104">
        <v>1</v>
      </c>
      <c r="Z39" s="104"/>
      <c r="AA39">
        <f t="shared" si="0"/>
        <v>3</v>
      </c>
    </row>
    <row r="40" spans="1:27" ht="12" customHeight="1" thickTop="1" thickBot="1">
      <c r="A40" s="34">
        <v>36</v>
      </c>
      <c r="B40" s="264"/>
      <c r="C40" s="101" t="s">
        <v>23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6"/>
      <c r="N40" s="106"/>
      <c r="O40" s="106"/>
      <c r="P40" s="106"/>
      <c r="Q40" s="106"/>
      <c r="R40" s="106">
        <v>1</v>
      </c>
      <c r="S40" s="106">
        <v>1</v>
      </c>
      <c r="T40" s="106"/>
      <c r="U40" s="104"/>
      <c r="V40" s="104"/>
      <c r="W40" s="104"/>
      <c r="X40" s="104"/>
      <c r="Y40" s="104">
        <v>1</v>
      </c>
      <c r="Z40" s="104"/>
      <c r="AA40">
        <f t="shared" si="0"/>
        <v>3</v>
      </c>
    </row>
    <row r="41" spans="1:27" ht="12" customHeight="1" thickTop="1" thickBot="1">
      <c r="A41" s="34">
        <v>37</v>
      </c>
      <c r="B41" s="265" t="s">
        <v>64</v>
      </c>
      <c r="C41" s="102" t="s">
        <v>24</v>
      </c>
      <c r="D41" s="104">
        <v>1</v>
      </c>
      <c r="E41" s="104"/>
      <c r="F41" s="104"/>
      <c r="G41" s="104">
        <v>1</v>
      </c>
      <c r="H41" s="104"/>
      <c r="I41" s="104"/>
      <c r="J41" s="104"/>
      <c r="K41" s="104"/>
      <c r="L41" s="104"/>
      <c r="M41" s="106">
        <v>1</v>
      </c>
      <c r="N41" s="106"/>
      <c r="O41" s="106"/>
      <c r="P41" s="106"/>
      <c r="Q41" s="106"/>
      <c r="R41" s="106"/>
      <c r="S41" s="106"/>
      <c r="T41" s="106"/>
      <c r="U41" s="104"/>
      <c r="V41" s="104">
        <v>1</v>
      </c>
      <c r="W41" s="104"/>
      <c r="X41" s="104"/>
      <c r="Y41" s="104"/>
      <c r="Z41" s="104"/>
      <c r="AA41">
        <f t="shared" si="0"/>
        <v>4</v>
      </c>
    </row>
    <row r="42" spans="1:27" ht="12" customHeight="1" thickTop="1" thickBot="1">
      <c r="A42" s="34">
        <v>38</v>
      </c>
      <c r="B42" s="266"/>
      <c r="C42" s="103" t="s">
        <v>26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6"/>
      <c r="N42" s="106"/>
      <c r="O42" s="106"/>
      <c r="P42" s="106"/>
      <c r="Q42" s="106"/>
      <c r="R42" s="106">
        <v>1</v>
      </c>
      <c r="S42" s="106">
        <v>1</v>
      </c>
      <c r="T42" s="106"/>
      <c r="U42" s="104"/>
      <c r="V42" s="104"/>
      <c r="W42" s="104">
        <v>1</v>
      </c>
      <c r="X42" s="104"/>
      <c r="Y42" s="104"/>
      <c r="Z42" s="104"/>
      <c r="AA42">
        <f t="shared" si="0"/>
        <v>3</v>
      </c>
    </row>
    <row r="43" spans="1:27" ht="12" customHeight="1" thickTop="1" thickBot="1">
      <c r="A43" s="34">
        <v>39</v>
      </c>
      <c r="B43" s="266"/>
      <c r="C43" s="114" t="s">
        <v>28</v>
      </c>
      <c r="D43" s="104"/>
      <c r="E43" s="104"/>
      <c r="F43" s="104"/>
      <c r="G43" s="104"/>
      <c r="H43" s="104"/>
      <c r="I43" s="104"/>
      <c r="J43" s="104">
        <v>1</v>
      </c>
      <c r="K43" s="104">
        <v>1</v>
      </c>
      <c r="L43" s="104"/>
      <c r="M43" s="106"/>
      <c r="N43" s="106"/>
      <c r="O43" s="106"/>
      <c r="P43" s="106">
        <v>1</v>
      </c>
      <c r="Q43" s="106"/>
      <c r="R43" s="106"/>
      <c r="S43" s="106"/>
      <c r="T43" s="106"/>
      <c r="U43" s="104"/>
      <c r="V43" s="104"/>
      <c r="W43" s="104">
        <v>1</v>
      </c>
      <c r="X43" s="104"/>
      <c r="Y43" s="104"/>
      <c r="Z43" s="104"/>
      <c r="AA43">
        <f t="shared" si="0"/>
        <v>4</v>
      </c>
    </row>
    <row r="44" spans="1:27" ht="12" customHeight="1" thickTop="1" thickBot="1">
      <c r="A44" s="34">
        <v>40</v>
      </c>
      <c r="B44" s="266"/>
      <c r="C44" s="113" t="s">
        <v>29</v>
      </c>
      <c r="D44" s="104"/>
      <c r="E44" s="104"/>
      <c r="F44" s="104"/>
      <c r="G44" s="104"/>
      <c r="H44" s="104"/>
      <c r="I44" s="104"/>
      <c r="J44" s="104">
        <v>1</v>
      </c>
      <c r="K44" s="104">
        <v>1</v>
      </c>
      <c r="L44" s="104"/>
      <c r="M44" s="106"/>
      <c r="N44" s="106"/>
      <c r="O44" s="106"/>
      <c r="P44" s="106">
        <v>1</v>
      </c>
      <c r="Q44" s="106"/>
      <c r="R44" s="106"/>
      <c r="S44" s="106"/>
      <c r="T44" s="106"/>
      <c r="U44" s="104"/>
      <c r="V44" s="104"/>
      <c r="W44" s="104">
        <v>1</v>
      </c>
      <c r="X44" s="104"/>
      <c r="Y44" s="104"/>
      <c r="Z44" s="104"/>
      <c r="AA44">
        <f t="shared" si="0"/>
        <v>4</v>
      </c>
    </row>
    <row r="45" spans="1:27" ht="12" customHeight="1" thickTop="1" thickBot="1">
      <c r="A45" s="34">
        <v>41</v>
      </c>
      <c r="B45" s="266"/>
      <c r="C45" s="103" t="s">
        <v>25</v>
      </c>
      <c r="D45" s="104"/>
      <c r="E45" s="104"/>
      <c r="F45" s="104">
        <v>1</v>
      </c>
      <c r="G45" s="104"/>
      <c r="H45" s="104"/>
      <c r="I45" s="104"/>
      <c r="J45" s="104"/>
      <c r="K45" s="104"/>
      <c r="L45" s="104"/>
      <c r="M45" s="106"/>
      <c r="N45" s="106"/>
      <c r="O45" s="106"/>
      <c r="P45" s="106"/>
      <c r="Q45" s="106">
        <v>1</v>
      </c>
      <c r="R45" s="106"/>
      <c r="S45" s="106"/>
      <c r="T45" s="106"/>
      <c r="U45" s="104"/>
      <c r="V45" s="104"/>
      <c r="W45" s="104"/>
      <c r="X45" s="104">
        <v>1</v>
      </c>
      <c r="Y45" s="104"/>
      <c r="Z45" s="104"/>
      <c r="AA45">
        <f t="shared" si="0"/>
        <v>3</v>
      </c>
    </row>
    <row r="46" spans="1:27" ht="12" customHeight="1" thickTop="1" thickBot="1">
      <c r="A46" s="34">
        <v>42</v>
      </c>
      <c r="B46" s="266"/>
      <c r="C46" s="93" t="s">
        <v>94</v>
      </c>
      <c r="D46" s="104"/>
      <c r="E46" s="104"/>
      <c r="F46" s="104"/>
      <c r="G46" s="104"/>
      <c r="H46" s="104"/>
      <c r="I46" s="104"/>
      <c r="J46" s="104"/>
      <c r="K46" s="104"/>
      <c r="L46" s="104">
        <v>1</v>
      </c>
      <c r="M46" s="106"/>
      <c r="N46" s="106"/>
      <c r="O46" s="106"/>
      <c r="P46" s="106"/>
      <c r="Q46" s="106"/>
      <c r="R46" s="106">
        <v>1</v>
      </c>
      <c r="S46" s="106"/>
      <c r="T46" s="106"/>
      <c r="U46" s="104"/>
      <c r="V46" s="104"/>
      <c r="W46" s="104">
        <v>1</v>
      </c>
      <c r="X46" s="104"/>
      <c r="Y46" s="104"/>
      <c r="Z46" s="104"/>
      <c r="AA46">
        <f t="shared" si="0"/>
        <v>3</v>
      </c>
    </row>
    <row r="47" spans="1:27" ht="12" customHeight="1" thickTop="1" thickBot="1">
      <c r="A47" s="34">
        <v>43</v>
      </c>
      <c r="B47" s="266"/>
      <c r="C47" s="113" t="s">
        <v>93</v>
      </c>
      <c r="D47" s="104"/>
      <c r="E47" s="104"/>
      <c r="F47" s="104"/>
      <c r="G47" s="104"/>
      <c r="H47" s="104"/>
      <c r="I47" s="104"/>
      <c r="J47" s="104"/>
      <c r="K47" s="104">
        <v>1</v>
      </c>
      <c r="L47" s="104"/>
      <c r="M47" s="106"/>
      <c r="N47" s="106"/>
      <c r="O47" s="106">
        <v>1</v>
      </c>
      <c r="P47" s="106"/>
      <c r="Q47" s="106"/>
      <c r="R47" s="106"/>
      <c r="S47" s="106"/>
      <c r="T47" s="106"/>
      <c r="U47" s="104"/>
      <c r="V47" s="104"/>
      <c r="W47" s="104"/>
      <c r="X47" s="104">
        <v>1</v>
      </c>
      <c r="Y47" s="104"/>
      <c r="Z47" s="104"/>
      <c r="AA47">
        <f t="shared" si="0"/>
        <v>3</v>
      </c>
    </row>
    <row r="48" spans="1:27" ht="12" customHeight="1" thickTop="1" thickBot="1">
      <c r="A48" s="34">
        <v>44</v>
      </c>
      <c r="B48" s="266"/>
      <c r="C48" s="103" t="s">
        <v>27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6"/>
      <c r="N48" s="106"/>
      <c r="O48" s="106"/>
      <c r="P48" s="106"/>
      <c r="Q48" s="106"/>
      <c r="R48" s="106">
        <v>1</v>
      </c>
      <c r="S48" s="106">
        <v>1</v>
      </c>
      <c r="T48" s="106"/>
      <c r="U48" s="104"/>
      <c r="V48" s="104"/>
      <c r="W48" s="104"/>
      <c r="X48" s="104"/>
      <c r="Y48" s="104">
        <v>1</v>
      </c>
      <c r="Z48" s="104"/>
      <c r="AA48">
        <f t="shared" si="0"/>
        <v>3</v>
      </c>
    </row>
    <row r="49" spans="1:27" ht="12" customHeight="1" thickTop="1">
      <c r="A49" s="34">
        <v>45</v>
      </c>
      <c r="B49" s="266"/>
      <c r="C49" s="103" t="s">
        <v>23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6"/>
      <c r="N49" s="106"/>
      <c r="O49" s="106"/>
      <c r="P49" s="106"/>
      <c r="Q49" s="106"/>
      <c r="R49" s="106">
        <v>1</v>
      </c>
      <c r="S49" s="106">
        <v>1</v>
      </c>
      <c r="T49" s="106"/>
      <c r="U49" s="104"/>
      <c r="V49" s="104"/>
      <c r="W49" s="104"/>
      <c r="X49" s="104"/>
      <c r="Y49" s="104">
        <v>1</v>
      </c>
      <c r="Z49" s="104"/>
      <c r="AA49">
        <f t="shared" si="0"/>
        <v>3</v>
      </c>
    </row>
    <row r="50" spans="1:27">
      <c r="D50">
        <f>SUM(D5:D49)</f>
        <v>9</v>
      </c>
      <c r="E50">
        <f t="shared" ref="E50:Z50" si="1">SUM(E5:E49)</f>
        <v>8</v>
      </c>
      <c r="F50">
        <f t="shared" si="1"/>
        <v>3</v>
      </c>
      <c r="G50">
        <f t="shared" si="1"/>
        <v>7</v>
      </c>
      <c r="H50">
        <f t="shared" si="1"/>
        <v>2</v>
      </c>
      <c r="I50">
        <f t="shared" si="1"/>
        <v>3</v>
      </c>
      <c r="J50">
        <f t="shared" si="1"/>
        <v>9</v>
      </c>
      <c r="K50">
        <f t="shared" si="1"/>
        <v>5</v>
      </c>
      <c r="L50">
        <f t="shared" si="1"/>
        <v>6</v>
      </c>
      <c r="M50">
        <f t="shared" si="1"/>
        <v>7</v>
      </c>
      <c r="N50">
        <f t="shared" si="1"/>
        <v>8</v>
      </c>
      <c r="O50">
        <f t="shared" si="1"/>
        <v>8</v>
      </c>
      <c r="P50">
        <f t="shared" si="1"/>
        <v>8</v>
      </c>
      <c r="Q50">
        <f t="shared" si="1"/>
        <v>13</v>
      </c>
      <c r="R50">
        <f t="shared" si="1"/>
        <v>8</v>
      </c>
      <c r="S50">
        <f t="shared" si="1"/>
        <v>7</v>
      </c>
      <c r="T50">
        <f t="shared" si="1"/>
        <v>6</v>
      </c>
      <c r="U50">
        <f t="shared" si="1"/>
        <v>8</v>
      </c>
      <c r="V50">
        <f t="shared" si="1"/>
        <v>11</v>
      </c>
      <c r="W50">
        <f t="shared" si="1"/>
        <v>5</v>
      </c>
      <c r="X50">
        <f t="shared" si="1"/>
        <v>5</v>
      </c>
      <c r="Y50">
        <f t="shared" si="1"/>
        <v>8</v>
      </c>
      <c r="Z50">
        <f t="shared" si="1"/>
        <v>5</v>
      </c>
    </row>
  </sheetData>
  <mergeCells count="6">
    <mergeCell ref="B32:B40"/>
    <mergeCell ref="B41:B49"/>
    <mergeCell ref="A2:A4"/>
    <mergeCell ref="C2:C4"/>
    <mergeCell ref="B5:B22"/>
    <mergeCell ref="B25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C26" sqref="C26"/>
    </sheetView>
  </sheetViews>
  <sheetFormatPr defaultColWidth="9.1796875" defaultRowHeight="12.5"/>
  <cols>
    <col min="1" max="1" width="37.1796875" style="198" bestFit="1" customWidth="1"/>
    <col min="2" max="2" width="18" style="198" bestFit="1" customWidth="1"/>
    <col min="3" max="3" width="44" style="198" bestFit="1" customWidth="1"/>
    <col min="4" max="16384" width="9.1796875" style="198"/>
  </cols>
  <sheetData>
    <row r="1" spans="1:4" ht="13">
      <c r="A1" s="199" t="s">
        <v>101</v>
      </c>
      <c r="B1" s="199" t="s">
        <v>163</v>
      </c>
      <c r="C1" s="200" t="s">
        <v>114</v>
      </c>
      <c r="D1" s="198">
        <v>1</v>
      </c>
    </row>
    <row r="2" spans="1:4" ht="13">
      <c r="A2" s="199" t="s">
        <v>102</v>
      </c>
      <c r="B2" s="199" t="s">
        <v>183</v>
      </c>
      <c r="C2" s="200" t="s">
        <v>134</v>
      </c>
      <c r="D2" s="198">
        <v>2</v>
      </c>
    </row>
    <row r="3" spans="1:4" ht="13">
      <c r="A3" s="199" t="s">
        <v>103</v>
      </c>
      <c r="B3" s="201" t="s">
        <v>155</v>
      </c>
      <c r="C3" s="200" t="s">
        <v>106</v>
      </c>
      <c r="D3" s="198">
        <v>3</v>
      </c>
    </row>
    <row r="4" spans="1:4" ht="13">
      <c r="A4" s="199" t="s">
        <v>104</v>
      </c>
      <c r="B4" s="199" t="s">
        <v>159</v>
      </c>
      <c r="C4" s="200" t="s">
        <v>110</v>
      </c>
      <c r="D4" s="198">
        <v>4</v>
      </c>
    </row>
    <row r="5" spans="1:4" ht="13">
      <c r="A5" s="199" t="s">
        <v>105</v>
      </c>
      <c r="B5" s="199" t="s">
        <v>177</v>
      </c>
      <c r="C5" s="200" t="s">
        <v>128</v>
      </c>
      <c r="D5" s="198">
        <v>5</v>
      </c>
    </row>
    <row r="6" spans="1:4" ht="13">
      <c r="A6" s="201" t="s">
        <v>106</v>
      </c>
      <c r="B6" s="199" t="s">
        <v>178</v>
      </c>
      <c r="C6" s="200" t="s">
        <v>129</v>
      </c>
      <c r="D6" s="198">
        <v>6</v>
      </c>
    </row>
    <row r="7" spans="1:4" ht="13">
      <c r="A7" s="199" t="s">
        <v>107</v>
      </c>
      <c r="B7" s="199" t="s">
        <v>167</v>
      </c>
      <c r="C7" s="199" t="s">
        <v>118</v>
      </c>
      <c r="D7" s="198">
        <v>7</v>
      </c>
    </row>
    <row r="8" spans="1:4" ht="13">
      <c r="A8" s="199" t="s">
        <v>108</v>
      </c>
      <c r="B8" s="199" t="s">
        <v>166</v>
      </c>
      <c r="C8" s="200" t="s">
        <v>117</v>
      </c>
      <c r="D8" s="198">
        <v>8</v>
      </c>
    </row>
    <row r="9" spans="1:4" ht="13">
      <c r="A9" s="199" t="s">
        <v>109</v>
      </c>
      <c r="B9" s="199" t="s">
        <v>190</v>
      </c>
      <c r="C9" s="200" t="s">
        <v>143</v>
      </c>
      <c r="D9" s="198">
        <v>9</v>
      </c>
    </row>
    <row r="10" spans="1:4" ht="13">
      <c r="A10" s="199" t="s">
        <v>110</v>
      </c>
      <c r="B10" s="199" t="s">
        <v>185</v>
      </c>
      <c r="C10" s="200" t="s">
        <v>138</v>
      </c>
      <c r="D10" s="198">
        <v>10</v>
      </c>
    </row>
    <row r="11" spans="1:4" ht="13">
      <c r="A11" s="199" t="s">
        <v>111</v>
      </c>
      <c r="B11" s="199" t="s">
        <v>179</v>
      </c>
      <c r="C11" s="200" t="s">
        <v>130</v>
      </c>
      <c r="D11" s="198">
        <v>11</v>
      </c>
    </row>
    <row r="12" spans="1:4" ht="13">
      <c r="A12" s="199" t="s">
        <v>112</v>
      </c>
      <c r="B12" s="199" t="s">
        <v>180</v>
      </c>
      <c r="C12" s="199" t="s">
        <v>131</v>
      </c>
      <c r="D12" s="198">
        <v>12</v>
      </c>
    </row>
    <row r="13" spans="1:4" ht="13">
      <c r="A13" s="199" t="s">
        <v>113</v>
      </c>
      <c r="B13" s="199" t="s">
        <v>154</v>
      </c>
      <c r="C13" s="200" t="s">
        <v>105</v>
      </c>
      <c r="D13" s="198">
        <v>13</v>
      </c>
    </row>
    <row r="14" spans="1:4" ht="13">
      <c r="A14" s="199" t="s">
        <v>114</v>
      </c>
      <c r="B14" s="199" t="s">
        <v>186</v>
      </c>
      <c r="C14" s="200" t="s">
        <v>139</v>
      </c>
      <c r="D14" s="198">
        <v>14</v>
      </c>
    </row>
    <row r="15" spans="1:4" ht="13">
      <c r="A15" s="199" t="s">
        <v>115</v>
      </c>
      <c r="B15" s="199" t="s">
        <v>165</v>
      </c>
      <c r="C15" s="200" t="s">
        <v>116</v>
      </c>
      <c r="D15" s="198">
        <v>15</v>
      </c>
    </row>
    <row r="16" spans="1:4" ht="13">
      <c r="A16" s="199" t="s">
        <v>116</v>
      </c>
      <c r="B16" s="199" t="s">
        <v>150</v>
      </c>
      <c r="C16" s="200" t="s">
        <v>101</v>
      </c>
      <c r="D16" s="198">
        <v>16</v>
      </c>
    </row>
    <row r="17" spans="1:4" ht="13">
      <c r="A17" s="199" t="s">
        <v>117</v>
      </c>
      <c r="B17" s="199" t="s">
        <v>160</v>
      </c>
      <c r="C17" s="200" t="s">
        <v>111</v>
      </c>
      <c r="D17" s="198">
        <v>17</v>
      </c>
    </row>
    <row r="18" spans="1:4" ht="13">
      <c r="A18" s="199" t="s">
        <v>118</v>
      </c>
      <c r="B18" s="199" t="s">
        <v>188</v>
      </c>
      <c r="C18" s="200" t="s">
        <v>141</v>
      </c>
      <c r="D18" s="198">
        <v>18</v>
      </c>
    </row>
    <row r="19" spans="1:4" ht="13">
      <c r="A19" s="199" t="s">
        <v>119</v>
      </c>
      <c r="B19" s="199" t="s">
        <v>181</v>
      </c>
      <c r="C19" s="200" t="s">
        <v>132</v>
      </c>
      <c r="D19" s="198">
        <v>19</v>
      </c>
    </row>
    <row r="20" spans="1:4" ht="13">
      <c r="A20" s="199" t="s">
        <v>120</v>
      </c>
      <c r="B20" s="199" t="s">
        <v>189</v>
      </c>
      <c r="C20" s="200" t="s">
        <v>142</v>
      </c>
      <c r="D20" s="198">
        <v>20</v>
      </c>
    </row>
    <row r="21" spans="1:4" ht="13">
      <c r="A21" s="199" t="s">
        <v>121</v>
      </c>
      <c r="B21" s="199" t="s">
        <v>158</v>
      </c>
      <c r="C21" s="199" t="s">
        <v>109</v>
      </c>
      <c r="D21" s="198">
        <v>21</v>
      </c>
    </row>
    <row r="22" spans="1:4" ht="13">
      <c r="A22" s="199" t="s">
        <v>122</v>
      </c>
      <c r="B22" s="199" t="s">
        <v>170</v>
      </c>
      <c r="C22" s="200" t="s">
        <v>121</v>
      </c>
      <c r="D22" s="198">
        <v>22</v>
      </c>
    </row>
    <row r="23" spans="1:4" ht="13">
      <c r="A23" s="199" t="s">
        <v>123</v>
      </c>
      <c r="B23" s="199" t="s">
        <v>171</v>
      </c>
      <c r="C23" s="200" t="s">
        <v>122</v>
      </c>
      <c r="D23" s="198">
        <v>23</v>
      </c>
    </row>
    <row r="24" spans="1:4" ht="13">
      <c r="A24" s="199" t="s">
        <v>124</v>
      </c>
      <c r="B24" s="199" t="s">
        <v>156</v>
      </c>
      <c r="C24" s="200" t="s">
        <v>107</v>
      </c>
      <c r="D24" s="198">
        <v>24</v>
      </c>
    </row>
    <row r="25" spans="1:4" ht="13">
      <c r="A25" s="199" t="s">
        <v>125</v>
      </c>
      <c r="B25" s="199" t="s">
        <v>172</v>
      </c>
      <c r="C25" s="200" t="s">
        <v>123</v>
      </c>
      <c r="D25" s="198">
        <v>25</v>
      </c>
    </row>
    <row r="26" spans="1:4" ht="13">
      <c r="A26" s="199" t="s">
        <v>126</v>
      </c>
      <c r="B26" s="199" t="s">
        <v>157</v>
      </c>
      <c r="C26" s="200" t="s">
        <v>108</v>
      </c>
      <c r="D26" s="198">
        <v>26</v>
      </c>
    </row>
    <row r="27" spans="1:4" ht="13">
      <c r="A27" s="199" t="s">
        <v>127</v>
      </c>
      <c r="B27" s="199" t="s">
        <v>173</v>
      </c>
      <c r="C27" s="200" t="s">
        <v>124</v>
      </c>
      <c r="D27" s="198">
        <v>27</v>
      </c>
    </row>
    <row r="28" spans="1:4" ht="13">
      <c r="A28" s="199" t="s">
        <v>128</v>
      </c>
      <c r="B28" s="199" t="s">
        <v>161</v>
      </c>
      <c r="C28" s="200" t="s">
        <v>112</v>
      </c>
      <c r="D28" s="198">
        <v>28</v>
      </c>
    </row>
    <row r="29" spans="1:4" ht="13">
      <c r="A29" s="199" t="s">
        <v>129</v>
      </c>
      <c r="B29" s="199" t="s">
        <v>176</v>
      </c>
      <c r="C29" s="200" t="s">
        <v>147</v>
      </c>
      <c r="D29" s="198">
        <v>29</v>
      </c>
    </row>
    <row r="30" spans="1:4" ht="13">
      <c r="A30" s="199" t="s">
        <v>130</v>
      </c>
      <c r="B30" s="199" t="s">
        <v>175</v>
      </c>
      <c r="C30" s="200" t="s">
        <v>126</v>
      </c>
      <c r="D30" s="198">
        <v>30</v>
      </c>
    </row>
    <row r="31" spans="1:4" ht="13">
      <c r="A31" s="199" t="s">
        <v>131</v>
      </c>
      <c r="B31" s="199" t="s">
        <v>162</v>
      </c>
      <c r="C31" s="200" t="s">
        <v>113</v>
      </c>
      <c r="D31" s="198">
        <v>31</v>
      </c>
    </row>
    <row r="32" spans="1:4" ht="13">
      <c r="A32" s="200" t="s">
        <v>132</v>
      </c>
      <c r="B32" s="199" t="s">
        <v>192</v>
      </c>
      <c r="C32" s="200" t="s">
        <v>196</v>
      </c>
      <c r="D32" s="198">
        <v>32</v>
      </c>
    </row>
    <row r="33" spans="1:4" ht="13">
      <c r="A33" s="199" t="s">
        <v>133</v>
      </c>
      <c r="B33" s="199" t="s">
        <v>174</v>
      </c>
      <c r="C33" s="200" t="s">
        <v>125</v>
      </c>
      <c r="D33" s="198">
        <v>33</v>
      </c>
    </row>
    <row r="34" spans="1:4" ht="13">
      <c r="A34" s="201" t="s">
        <v>134</v>
      </c>
      <c r="B34" s="199" t="s">
        <v>164</v>
      </c>
      <c r="C34" s="200" t="s">
        <v>115</v>
      </c>
      <c r="D34" s="198">
        <v>34</v>
      </c>
    </row>
    <row r="35" spans="1:4" ht="13">
      <c r="A35" s="199" t="s">
        <v>135</v>
      </c>
      <c r="B35" s="199" t="s">
        <v>169</v>
      </c>
      <c r="C35" s="200" t="s">
        <v>120</v>
      </c>
      <c r="D35" s="198">
        <v>35</v>
      </c>
    </row>
    <row r="36" spans="1:4" ht="13">
      <c r="A36" s="199" t="s">
        <v>196</v>
      </c>
      <c r="B36" s="199" t="s">
        <v>194</v>
      </c>
      <c r="C36" s="200" t="s">
        <v>197</v>
      </c>
      <c r="D36" s="198">
        <v>36</v>
      </c>
    </row>
    <row r="37" spans="1:4" ht="13">
      <c r="A37" s="199" t="s">
        <v>195</v>
      </c>
      <c r="B37" s="199" t="s">
        <v>187</v>
      </c>
      <c r="C37" s="200" t="s">
        <v>140</v>
      </c>
      <c r="D37" s="198">
        <v>37</v>
      </c>
    </row>
    <row r="38" spans="1:4" ht="13">
      <c r="A38" s="199" t="s">
        <v>197</v>
      </c>
      <c r="B38" s="199" t="s">
        <v>168</v>
      </c>
      <c r="C38" s="200" t="s">
        <v>119</v>
      </c>
      <c r="D38" s="198">
        <v>38</v>
      </c>
    </row>
    <row r="39" spans="1:4" ht="13">
      <c r="A39" s="199" t="s">
        <v>198</v>
      </c>
      <c r="B39" s="199" t="s">
        <v>184</v>
      </c>
      <c r="C39" s="200" t="s">
        <v>135</v>
      </c>
      <c r="D39" s="198">
        <v>39</v>
      </c>
    </row>
    <row r="40" spans="1:4" ht="13">
      <c r="A40" s="199" t="s">
        <v>138</v>
      </c>
      <c r="B40" s="199" t="s">
        <v>182</v>
      </c>
      <c r="C40" s="200" t="s">
        <v>133</v>
      </c>
      <c r="D40" s="198">
        <v>40</v>
      </c>
    </row>
    <row r="41" spans="1:4" ht="13">
      <c r="A41" s="200" t="s">
        <v>139</v>
      </c>
      <c r="B41" s="199" t="s">
        <v>191</v>
      </c>
      <c r="C41" s="200" t="s">
        <v>195</v>
      </c>
      <c r="D41" s="198">
        <v>41</v>
      </c>
    </row>
    <row r="42" spans="1:4" ht="13">
      <c r="A42" s="199" t="s">
        <v>140</v>
      </c>
      <c r="B42" s="199" t="s">
        <v>151</v>
      </c>
      <c r="C42" s="200" t="s">
        <v>102</v>
      </c>
      <c r="D42" s="198">
        <v>42</v>
      </c>
    </row>
    <row r="43" spans="1:4" ht="13">
      <c r="A43" s="199" t="s">
        <v>141</v>
      </c>
      <c r="B43" s="199" t="s">
        <v>152</v>
      </c>
      <c r="C43" s="200" t="s">
        <v>103</v>
      </c>
      <c r="D43" s="198">
        <v>43</v>
      </c>
    </row>
    <row r="44" spans="1:4" ht="13">
      <c r="A44" s="199" t="s">
        <v>142</v>
      </c>
      <c r="B44" s="199" t="s">
        <v>153</v>
      </c>
      <c r="C44" s="200" t="s">
        <v>104</v>
      </c>
      <c r="D44" s="198">
        <v>44</v>
      </c>
    </row>
    <row r="45" spans="1:4" ht="13">
      <c r="A45" s="200" t="s">
        <v>143</v>
      </c>
      <c r="B45" s="199" t="s">
        <v>193</v>
      </c>
      <c r="C45" s="200" t="s">
        <v>198</v>
      </c>
      <c r="D45" s="198">
        <v>45</v>
      </c>
    </row>
    <row r="46" spans="1:4" ht="13">
      <c r="C46" s="200"/>
    </row>
  </sheetData>
  <sortState ref="B1:D46">
    <sortCondition ref="D1:D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plan studiów</vt:lpstr>
      <vt:lpstr>Arkusz1</vt:lpstr>
      <vt:lpstr>kody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TK</cp:lastModifiedBy>
  <cp:lastPrinted>2021-10-08T10:13:09Z</cp:lastPrinted>
  <dcterms:created xsi:type="dcterms:W3CDTF">2007-11-19T19:29:36Z</dcterms:created>
  <dcterms:modified xsi:type="dcterms:W3CDTF">2022-04-06T10:50:56Z</dcterms:modified>
</cp:coreProperties>
</file>