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3040" windowHeight="9060"/>
  </bookViews>
  <sheets>
    <sheet name="plan studiów" sheetId="5" r:id="rId1"/>
  </sheets>
  <definedNames>
    <definedName name="_xlnm._FilterDatabase" localSheetId="0" hidden="1">'plan studiów'!$A$8:$Q$33</definedName>
    <definedName name="_xlnm.Print_Area" localSheetId="0">'plan studiów'!$A$1:$AE$33</definedName>
    <definedName name="OLE_LINK1" localSheetId="0">'plan studiów'!#REF!</definedName>
    <definedName name="_xlnm.Print_Titles" localSheetId="0">'plan studiów'!$5:$7</definedName>
  </definedNames>
  <calcPr calcId="125725" iterateDelta="1E-4" concurrentCalc="0"/>
</workbook>
</file>

<file path=xl/calcChain.xml><?xml version="1.0" encoding="utf-8"?>
<calcChain xmlns="http://schemas.openxmlformats.org/spreadsheetml/2006/main">
  <c r="D9" i="5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F8"/>
  <c r="E8"/>
  <c r="D8"/>
  <c r="D40"/>
  <c r="E40"/>
  <c r="H40"/>
  <c r="M40"/>
  <c r="N40"/>
  <c r="S40"/>
  <c r="T40"/>
  <c r="Y40"/>
  <c r="Z40"/>
  <c r="AE40"/>
  <c r="D41"/>
  <c r="E41"/>
  <c r="H41"/>
  <c r="M41"/>
  <c r="N41"/>
  <c r="S41"/>
  <c r="T41"/>
  <c r="Y41"/>
  <c r="Z41"/>
  <c r="AE41"/>
  <c r="N43"/>
  <c r="Z43"/>
  <c r="M43"/>
  <c r="E43"/>
  <c r="Y43"/>
  <c r="AE43"/>
  <c r="S43"/>
  <c r="T43"/>
  <c r="H43"/>
  <c r="D43"/>
</calcChain>
</file>

<file path=xl/sharedStrings.xml><?xml version="1.0" encoding="utf-8"?>
<sst xmlns="http://schemas.openxmlformats.org/spreadsheetml/2006/main" count="117" uniqueCount="59">
  <si>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</si>
  <si>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</si>
  <si>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</si>
  <si>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</si>
  <si>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</si>
  <si>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</si>
  <si>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</si>
  <si>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</si>
  <si>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</si>
  <si>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</si>
  <si>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</si>
  <si>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</si>
  <si>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</si>
  <si>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</si>
  <si>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</si>
  <si>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Moduł ogólny</t>
  </si>
  <si>
    <t>Moduł przedmiotów ogólnych (podstawowe i kierunkowe)</t>
  </si>
  <si>
    <t>Łącznie</t>
  </si>
  <si>
    <t>Uniwersytet Zielonogórski</t>
  </si>
  <si>
    <t>Wprowadzenie do politologii / Geopolityka</t>
  </si>
  <si>
    <t>zal/o</t>
  </si>
  <si>
    <t>Metodologia badań politologicznych</t>
  </si>
  <si>
    <t>Teoria polityki</t>
  </si>
  <si>
    <t>egz.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</si>
  <si>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Politologia</t>
    </r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</si>
  <si>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stacjonarne 2 stopnia</t>
    </r>
  </si>
  <si>
    <t>Rekrutacja w roku akademickim 2019/20</t>
  </si>
  <si>
    <t>czas trwania: 4 semestry</t>
  </si>
  <si>
    <t>WYDZIAŁ Humanistyczny</t>
  </si>
  <si>
    <t>Historia instytucji politycznych</t>
  </si>
  <si>
    <t>Seminarium magisterskie</t>
  </si>
  <si>
    <t>Język obcy nowożytny B2Plus</t>
  </si>
  <si>
    <t>Psychologia polityki</t>
  </si>
  <si>
    <t>Komunikowanie polityczne</t>
  </si>
  <si>
    <t>Socjologia polityki</t>
  </si>
  <si>
    <t>Przedmiot do wyboru: Wyzwania i zagrożenia XXI wieku; Mniejszości narodowe w polityce państwa</t>
  </si>
  <si>
    <t>Prawo europejskie</t>
  </si>
  <si>
    <t>Ruchy społeczne</t>
  </si>
  <si>
    <t>Translatorium politologiczne</t>
  </si>
  <si>
    <t xml:space="preserve">Przedmiot humanistyczny </t>
  </si>
  <si>
    <t>Przedmiot do wyboru: Religia a polityka; Negocjacje polityczne</t>
  </si>
  <si>
    <t>Decydowanie polityczne</t>
  </si>
  <si>
    <t>Ekonomia polityczna</t>
  </si>
  <si>
    <t>Przedmiot do wyboru: Wojsko polskie w misjach pokojowych i stabilizacyjnych; Kobiety w polityce</t>
  </si>
  <si>
    <t>Polityka bezpieczeństwa w systemie politycznym RP</t>
  </si>
  <si>
    <t>Polityka bezpieczeństwa i obrony Unii Europejskiej</t>
  </si>
  <si>
    <t>Współczesne konflikty zbrojne</t>
  </si>
  <si>
    <t xml:space="preserve">Cyberbezpieczeństwo </t>
  </si>
  <si>
    <t>Zarządzanie kryzysowe</t>
  </si>
  <si>
    <t>specjalność polityka bezpieczeństwa</t>
  </si>
  <si>
    <t xml:space="preserve">Specjalność </t>
  </si>
  <si>
    <t>Nauk Społecznych</t>
  </si>
  <si>
    <t>Zarządzanie publiczne</t>
  </si>
  <si>
    <t>Przywództwo i elity polityczne</t>
  </si>
  <si>
    <t>specjalność management w sektorze publicznym</t>
  </si>
  <si>
    <t>Finanse publiczne</t>
  </si>
  <si>
    <t>Kultura i etyka służby publicznej</t>
  </si>
  <si>
    <t>Polityka publiczna</t>
  </si>
  <si>
    <t>Public relations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</si>
</sst>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shrinkToFit="1"/>
    </xf>
    <xf numFmtId="0" fontId="1" fillId="3" borderId="6" xfId="0" applyFont="1" applyFill="1" applyBorder="1" applyAlignment="1">
      <alignment horizontal="left" vertical="center" wrapText="1" shrinkToFi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left" vertical="center" wrapText="1" shrinkToFi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1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1" fillId="7" borderId="6" xfId="2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 wrapText="1"/>
    </xf>
    <xf numFmtId="0" fontId="1" fillId="7" borderId="15" xfId="2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0" fontId="1" fillId="7" borderId="14" xfId="2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textRotation="90" wrapText="1"/>
    </xf>
    <xf numFmtId="0" fontId="15" fillId="4" borderId="11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14" xfId="0" applyFont="1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textRotation="90" wrapText="1"/>
    </xf>
    <xf numFmtId="0" fontId="0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7"/>
  <sheetViews>
    <sheetView showGridLines="0" tabSelected="1" zoomScale="80" zoomScaleNormal="80" zoomScaleSheetLayoutView="70" zoomScalePageLayoutView="70" workbookViewId="0"/>
  </sheetViews>
  <sheetFormatPr defaultColWidth="8.85546875" defaultRowHeight="21" customHeight="1"/>
  <cols>
    <col min="1" max="1" width="4.85546875" style="14" customWidth="1"/>
    <col min="2" max="2" width="10.7109375" style="14" customWidth="1"/>
    <col min="3" max="3" width="80.85546875" style="5" bestFit="1" customWidth="1"/>
    <col min="4" max="4" width="8" style="14" customWidth="1"/>
    <col min="5" max="5" width="5.7109375" style="14" customWidth="1"/>
    <col min="6" max="6" width="12.5703125" style="5" customWidth="1"/>
    <col min="7" max="7" width="1.7109375" style="10" customWidth="1"/>
    <col min="8" max="9" width="4.28515625" style="14" customWidth="1"/>
    <col min="10" max="10" width="4.28515625" style="5" customWidth="1"/>
    <col min="11" max="11" width="5" style="5" bestFit="1" customWidth="1"/>
    <col min="12" max="12" width="7.7109375" style="14" customWidth="1"/>
    <col min="13" max="14" width="4.28515625" style="14" customWidth="1"/>
    <col min="15" max="15" width="5.42578125" style="14" bestFit="1" customWidth="1"/>
    <col min="16" max="16" width="4.28515625" style="5" customWidth="1"/>
    <col min="17" max="17" width="5" style="5" bestFit="1" customWidth="1"/>
    <col min="18" max="18" width="7.7109375" style="14" customWidth="1"/>
    <col min="19" max="21" width="4.28515625" style="14" customWidth="1"/>
    <col min="22" max="22" width="4.28515625" style="5" customWidth="1"/>
    <col min="23" max="23" width="5" style="5" bestFit="1" customWidth="1"/>
    <col min="24" max="24" width="7.7109375" style="14" customWidth="1"/>
    <col min="25" max="27" width="4.28515625" style="14" customWidth="1"/>
    <col min="28" max="28" width="4.28515625" style="5" customWidth="1"/>
    <col min="29" max="29" width="5" style="5" bestFit="1" customWidth="1"/>
    <col min="30" max="30" width="7.7109375" style="14" customWidth="1"/>
    <col min="31" max="31" width="4.28515625" style="14" customWidth="1"/>
    <col min="32" max="32" width="7" style="4" customWidth="1"/>
    <col min="33" max="33" width="6.28515625" style="4" customWidth="1"/>
    <col min="34" max="59" width="8.85546875" style="4"/>
    <col min="60" max="16384" width="8.85546875" style="5"/>
  </cols>
  <sheetData>
    <row r="1" spans="1:59" ht="21" customHeight="1">
      <c r="C1" s="30" t="s">
        <v>14</v>
      </c>
      <c r="D1" s="32" t="s">
        <v>26</v>
      </c>
      <c r="E1" s="28"/>
      <c r="G1" s="28"/>
      <c r="H1" s="28"/>
      <c r="I1" s="28"/>
      <c r="J1" s="28"/>
      <c r="K1" s="28"/>
      <c r="L1" s="5"/>
      <c r="M1" s="28"/>
      <c r="N1" s="28"/>
      <c r="O1" s="5" t="s">
        <v>18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59" ht="21" customHeight="1">
      <c r="A2" s="9"/>
      <c r="B2" s="9"/>
      <c r="C2" s="29" t="s">
        <v>24</v>
      </c>
      <c r="D2" s="36" t="s">
        <v>27</v>
      </c>
      <c r="O2" s="38" t="s">
        <v>28</v>
      </c>
      <c r="Q2" s="5" t="s">
        <v>51</v>
      </c>
      <c r="R2" s="5"/>
      <c r="S2" s="5"/>
      <c r="T2" s="5"/>
      <c r="U2" s="5"/>
      <c r="AH2" s="11"/>
    </row>
    <row r="3" spans="1:59" ht="21" customHeight="1">
      <c r="A3" s="9"/>
      <c r="B3" s="9"/>
      <c r="C3" s="29" t="s">
        <v>25</v>
      </c>
    </row>
    <row r="4" spans="1:59" ht="21" customHeight="1">
      <c r="A4" s="12"/>
      <c r="B4" s="12"/>
    </row>
    <row r="5" spans="1:59" ht="21" customHeight="1">
      <c r="A5" s="151" t="s">
        <v>0</v>
      </c>
      <c r="B5" s="117"/>
      <c r="C5" s="153" t="s">
        <v>1</v>
      </c>
      <c r="D5" s="155" t="s">
        <v>5</v>
      </c>
      <c r="E5" s="155" t="s">
        <v>2</v>
      </c>
      <c r="F5" s="158" t="s">
        <v>6</v>
      </c>
      <c r="G5" s="13"/>
      <c r="H5" s="133" t="s">
        <v>8</v>
      </c>
      <c r="I5" s="134"/>
      <c r="J5" s="134"/>
      <c r="K5" s="134"/>
      <c r="L5" s="134"/>
      <c r="M5" s="135"/>
      <c r="N5" s="136" t="s">
        <v>9</v>
      </c>
      <c r="O5" s="137"/>
      <c r="P5" s="137"/>
      <c r="Q5" s="137"/>
      <c r="R5" s="137"/>
      <c r="S5" s="138"/>
      <c r="T5" s="134" t="s">
        <v>10</v>
      </c>
      <c r="U5" s="134"/>
      <c r="V5" s="134"/>
      <c r="W5" s="134"/>
      <c r="X5" s="134"/>
      <c r="Y5" s="135"/>
      <c r="Z5" s="136" t="s">
        <v>11</v>
      </c>
      <c r="AA5" s="137"/>
      <c r="AB5" s="137"/>
      <c r="AC5" s="137"/>
      <c r="AD5" s="137"/>
      <c r="AE5" s="138"/>
      <c r="AF5" s="1"/>
    </row>
    <row r="6" spans="1:59" ht="21" customHeight="1">
      <c r="A6" s="152"/>
      <c r="B6" s="118"/>
      <c r="C6" s="154"/>
      <c r="D6" s="156"/>
      <c r="E6" s="156"/>
      <c r="F6" s="159"/>
      <c r="G6" s="13"/>
      <c r="H6" s="143" t="s">
        <v>7</v>
      </c>
      <c r="I6" s="144"/>
      <c r="J6" s="144"/>
      <c r="K6" s="145"/>
      <c r="L6" s="146" t="s">
        <v>6</v>
      </c>
      <c r="M6" s="139" t="s">
        <v>2</v>
      </c>
      <c r="N6" s="140" t="s">
        <v>7</v>
      </c>
      <c r="O6" s="141"/>
      <c r="P6" s="141"/>
      <c r="Q6" s="142"/>
      <c r="R6" s="147" t="s">
        <v>6</v>
      </c>
      <c r="S6" s="164" t="s">
        <v>2</v>
      </c>
      <c r="T6" s="144" t="s">
        <v>7</v>
      </c>
      <c r="U6" s="144"/>
      <c r="V6" s="144"/>
      <c r="W6" s="145"/>
      <c r="X6" s="146" t="s">
        <v>6</v>
      </c>
      <c r="Y6" s="139" t="s">
        <v>2</v>
      </c>
      <c r="Z6" s="140" t="s">
        <v>7</v>
      </c>
      <c r="AA6" s="141"/>
      <c r="AB6" s="141"/>
      <c r="AC6" s="142"/>
      <c r="AD6" s="147" t="s">
        <v>6</v>
      </c>
      <c r="AE6" s="164" t="s">
        <v>2</v>
      </c>
    </row>
    <row r="7" spans="1:59" ht="23.25" customHeight="1" thickBot="1">
      <c r="A7" s="188"/>
      <c r="B7" s="189"/>
      <c r="C7" s="190"/>
      <c r="D7" s="157"/>
      <c r="E7" s="157" t="s">
        <v>2</v>
      </c>
      <c r="F7" s="160" t="s">
        <v>6</v>
      </c>
      <c r="G7" s="191"/>
      <c r="H7" s="192" t="s">
        <v>3</v>
      </c>
      <c r="I7" s="192" t="s">
        <v>4</v>
      </c>
      <c r="J7" s="192" t="s">
        <v>13</v>
      </c>
      <c r="K7" s="192" t="s">
        <v>12</v>
      </c>
      <c r="L7" s="193"/>
      <c r="M7" s="194"/>
      <c r="N7" s="195" t="s">
        <v>3</v>
      </c>
      <c r="O7" s="195" t="s">
        <v>4</v>
      </c>
      <c r="P7" s="195" t="s">
        <v>13</v>
      </c>
      <c r="Q7" s="195" t="s">
        <v>12</v>
      </c>
      <c r="R7" s="196"/>
      <c r="S7" s="197"/>
      <c r="T7" s="198" t="s">
        <v>3</v>
      </c>
      <c r="U7" s="192" t="s">
        <v>4</v>
      </c>
      <c r="V7" s="192" t="s">
        <v>13</v>
      </c>
      <c r="W7" s="192" t="s">
        <v>12</v>
      </c>
      <c r="X7" s="193"/>
      <c r="Y7" s="194"/>
      <c r="Z7" s="195" t="s">
        <v>3</v>
      </c>
      <c r="AA7" s="195" t="s">
        <v>4</v>
      </c>
      <c r="AB7" s="195" t="s">
        <v>13</v>
      </c>
      <c r="AC7" s="195" t="s">
        <v>12</v>
      </c>
      <c r="AD7" s="196"/>
      <c r="AE7" s="197"/>
      <c r="AF7" s="1"/>
      <c r="AG7" s="1"/>
      <c r="AH7" s="1"/>
    </row>
    <row r="8" spans="1:59" s="19" customFormat="1" ht="24" customHeight="1">
      <c r="A8" s="66">
        <v>1</v>
      </c>
      <c r="B8" s="186" t="s">
        <v>16</v>
      </c>
      <c r="C8" s="58" t="s">
        <v>19</v>
      </c>
      <c r="D8" s="119">
        <f>H8+I8+J8+K8+N8+O8+P8+Q8+T8+U8+V8+W8+Z8+AA8+AB8+AC8</f>
        <v>30</v>
      </c>
      <c r="E8" s="119">
        <f>M8+S8+Y8+AE8</f>
        <v>7</v>
      </c>
      <c r="F8" s="120" t="str">
        <f>CONCATENATE(L8,X8,AD8,R8)</f>
        <v>zal/o</v>
      </c>
      <c r="G8" s="43"/>
      <c r="H8" s="54"/>
      <c r="I8" s="54">
        <v>30</v>
      </c>
      <c r="J8" s="54"/>
      <c r="K8" s="54"/>
      <c r="L8" s="187" t="s">
        <v>20</v>
      </c>
      <c r="M8" s="54">
        <v>7</v>
      </c>
      <c r="N8" s="70"/>
      <c r="O8" s="70"/>
      <c r="P8" s="70"/>
      <c r="Q8" s="70"/>
      <c r="R8" s="70"/>
      <c r="S8" s="92"/>
      <c r="T8" s="90"/>
      <c r="U8" s="57"/>
      <c r="V8" s="57"/>
      <c r="W8" s="57"/>
      <c r="X8" s="57"/>
      <c r="Y8" s="57"/>
      <c r="Z8" s="70"/>
      <c r="AA8" s="70"/>
      <c r="AB8" s="70"/>
      <c r="AC8" s="70"/>
      <c r="AD8" s="70"/>
      <c r="AE8" s="92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1:59" s="18" customFormat="1" ht="24" customHeight="1">
      <c r="A9" s="7">
        <v>2</v>
      </c>
      <c r="B9" s="168"/>
      <c r="C9" s="41" t="s">
        <v>21</v>
      </c>
      <c r="D9" s="119">
        <f t="shared" ref="D9:D39" si="0">H9+I9+J9+K9+N9+O9+P9+Q9+T9+U9+V9+W9+Z9+AA9+AB9+AC9</f>
        <v>30</v>
      </c>
      <c r="E9" s="119">
        <f t="shared" ref="E9:E39" si="1">M9+S9+Y9+AE9</f>
        <v>7</v>
      </c>
      <c r="F9" s="120" t="str">
        <f t="shared" ref="F9:F39" si="2">CONCATENATE(L9,X9,AD9,R9)</f>
        <v>zal/o</v>
      </c>
      <c r="G9" s="43"/>
      <c r="H9" s="42"/>
      <c r="I9" s="42"/>
      <c r="J9" s="42">
        <v>30</v>
      </c>
      <c r="K9" s="42"/>
      <c r="L9" s="51" t="s">
        <v>20</v>
      </c>
      <c r="M9" s="42">
        <v>7</v>
      </c>
      <c r="N9" s="2"/>
      <c r="O9" s="2"/>
      <c r="P9" s="2"/>
      <c r="Q9" s="2"/>
      <c r="R9" s="2"/>
      <c r="S9" s="91"/>
      <c r="T9" s="89"/>
      <c r="U9" s="7"/>
      <c r="V9" s="7"/>
      <c r="W9" s="7"/>
      <c r="X9" s="7"/>
      <c r="Y9" s="7"/>
      <c r="Z9" s="2"/>
      <c r="AA9" s="2"/>
      <c r="AB9" s="2"/>
      <c r="AC9" s="2"/>
      <c r="AD9" s="2"/>
      <c r="AE9" s="91"/>
    </row>
    <row r="10" spans="1:59" s="18" customFormat="1" ht="24" customHeight="1">
      <c r="A10" s="7">
        <v>3</v>
      </c>
      <c r="B10" s="168"/>
      <c r="C10" s="41" t="s">
        <v>22</v>
      </c>
      <c r="D10" s="119">
        <f t="shared" si="0"/>
        <v>60</v>
      </c>
      <c r="E10" s="119">
        <f t="shared" si="1"/>
        <v>6</v>
      </c>
      <c r="F10" s="120" t="str">
        <f t="shared" si="2"/>
        <v>egz.</v>
      </c>
      <c r="G10" s="43"/>
      <c r="H10" s="42">
        <v>30</v>
      </c>
      <c r="I10" s="42">
        <v>30</v>
      </c>
      <c r="J10" s="42"/>
      <c r="K10" s="42"/>
      <c r="L10" s="51" t="s">
        <v>23</v>
      </c>
      <c r="M10" s="42">
        <v>6</v>
      </c>
      <c r="N10" s="2"/>
      <c r="O10" s="2"/>
      <c r="P10" s="2"/>
      <c r="Q10" s="2"/>
      <c r="R10" s="2"/>
      <c r="S10" s="91"/>
      <c r="T10" s="89"/>
      <c r="U10" s="7"/>
      <c r="V10" s="7"/>
      <c r="W10" s="7"/>
      <c r="X10" s="7"/>
      <c r="Y10" s="7"/>
      <c r="Z10" s="2"/>
      <c r="AA10" s="2"/>
      <c r="AB10" s="2"/>
      <c r="AC10" s="2"/>
      <c r="AD10" s="2"/>
      <c r="AE10" s="91"/>
    </row>
    <row r="11" spans="1:59" s="19" customFormat="1" ht="24" customHeight="1">
      <c r="A11" s="7">
        <v>4</v>
      </c>
      <c r="B11" s="168"/>
      <c r="C11" s="41" t="s">
        <v>29</v>
      </c>
      <c r="D11" s="119">
        <f t="shared" si="0"/>
        <v>30</v>
      </c>
      <c r="E11" s="119">
        <f t="shared" si="1"/>
        <v>6</v>
      </c>
      <c r="F11" s="120" t="str">
        <f t="shared" si="2"/>
        <v>egz.</v>
      </c>
      <c r="G11" s="43"/>
      <c r="H11" s="42">
        <v>30</v>
      </c>
      <c r="I11" s="42"/>
      <c r="J11" s="42"/>
      <c r="K11" s="42"/>
      <c r="L11" s="51" t="s">
        <v>23</v>
      </c>
      <c r="M11" s="42">
        <v>6</v>
      </c>
      <c r="N11" s="2"/>
      <c r="O11" s="2"/>
      <c r="P11" s="2"/>
      <c r="Q11" s="2"/>
      <c r="R11" s="2"/>
      <c r="S11" s="91"/>
      <c r="T11" s="23"/>
      <c r="U11" s="17"/>
      <c r="V11" s="17"/>
      <c r="W11" s="17"/>
      <c r="X11" s="17"/>
      <c r="Y11" s="17"/>
      <c r="Z11" s="2"/>
      <c r="AA11" s="2"/>
      <c r="AB11" s="2"/>
      <c r="AC11" s="2"/>
      <c r="AD11" s="2"/>
      <c r="AE11" s="91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 s="19" customFormat="1" ht="24" customHeight="1">
      <c r="A12" s="7">
        <v>5</v>
      </c>
      <c r="B12" s="168"/>
      <c r="C12" s="52" t="s">
        <v>30</v>
      </c>
      <c r="D12" s="119">
        <f t="shared" si="0"/>
        <v>30</v>
      </c>
      <c r="E12" s="119">
        <f t="shared" si="1"/>
        <v>2</v>
      </c>
      <c r="F12" s="120" t="str">
        <f t="shared" si="2"/>
        <v>zal/o</v>
      </c>
      <c r="G12" s="43"/>
      <c r="H12" s="42"/>
      <c r="I12" s="42"/>
      <c r="J12" s="42"/>
      <c r="K12" s="42">
        <v>30</v>
      </c>
      <c r="L12" s="51" t="s">
        <v>20</v>
      </c>
      <c r="M12" s="42">
        <v>2</v>
      </c>
      <c r="N12" s="2"/>
      <c r="O12" s="2"/>
      <c r="P12" s="2"/>
      <c r="Q12" s="2"/>
      <c r="R12" s="2"/>
      <c r="S12" s="91"/>
      <c r="T12" s="23"/>
      <c r="U12" s="17"/>
      <c r="V12" s="17"/>
      <c r="W12" s="17"/>
      <c r="X12" s="17"/>
      <c r="Y12" s="17"/>
      <c r="Z12" s="2"/>
      <c r="AA12" s="2"/>
      <c r="AB12" s="2"/>
      <c r="AC12" s="2"/>
      <c r="AD12" s="2"/>
      <c r="AE12" s="91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1:59" s="19" customFormat="1" ht="24" customHeight="1" thickBot="1">
      <c r="A13" s="7">
        <v>6</v>
      </c>
      <c r="B13" s="168"/>
      <c r="C13" s="113" t="s">
        <v>31</v>
      </c>
      <c r="D13" s="121">
        <f t="shared" si="0"/>
        <v>30</v>
      </c>
      <c r="E13" s="121">
        <f t="shared" si="1"/>
        <v>2</v>
      </c>
      <c r="F13" s="122" t="str">
        <f t="shared" si="2"/>
        <v>zal/o</v>
      </c>
      <c r="G13" s="97"/>
      <c r="H13" s="77"/>
      <c r="I13" s="77">
        <v>30</v>
      </c>
      <c r="J13" s="77"/>
      <c r="K13" s="77"/>
      <c r="L13" s="96" t="s">
        <v>20</v>
      </c>
      <c r="M13" s="77">
        <v>2</v>
      </c>
      <c r="N13" s="98"/>
      <c r="O13" s="98"/>
      <c r="P13" s="98"/>
      <c r="Q13" s="98"/>
      <c r="R13" s="98"/>
      <c r="S13" s="99"/>
      <c r="T13" s="100"/>
      <c r="U13" s="101"/>
      <c r="V13" s="101"/>
      <c r="W13" s="101"/>
      <c r="X13" s="101"/>
      <c r="Y13" s="101"/>
      <c r="Z13" s="98"/>
      <c r="AA13" s="98"/>
      <c r="AB13" s="98"/>
      <c r="AC13" s="98"/>
      <c r="AD13" s="98"/>
      <c r="AE13" s="99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1:59" s="19" customFormat="1" ht="24" customHeight="1">
      <c r="A14" s="7">
        <v>7</v>
      </c>
      <c r="B14" s="168"/>
      <c r="C14" s="58" t="s">
        <v>32</v>
      </c>
      <c r="D14" s="119">
        <f t="shared" si="0"/>
        <v>30</v>
      </c>
      <c r="E14" s="119">
        <f t="shared" si="1"/>
        <v>7</v>
      </c>
      <c r="F14" s="120" t="str">
        <f t="shared" si="2"/>
        <v>zal/o</v>
      </c>
      <c r="G14" s="43"/>
      <c r="H14" s="54"/>
      <c r="I14" s="55"/>
      <c r="J14" s="54"/>
      <c r="K14" s="54"/>
      <c r="L14" s="54"/>
      <c r="M14" s="54"/>
      <c r="N14" s="56"/>
      <c r="O14" s="56"/>
      <c r="P14" s="56">
        <v>30</v>
      </c>
      <c r="Q14" s="56"/>
      <c r="R14" s="59" t="s">
        <v>20</v>
      </c>
      <c r="S14" s="92">
        <v>7</v>
      </c>
      <c r="T14" s="90"/>
      <c r="U14" s="57"/>
      <c r="V14" s="57"/>
      <c r="W14" s="57"/>
      <c r="X14" s="57"/>
      <c r="Y14" s="57"/>
      <c r="Z14" s="56"/>
      <c r="AA14" s="56"/>
      <c r="AB14" s="56"/>
      <c r="AC14" s="56"/>
      <c r="AD14" s="56"/>
      <c r="AE14" s="92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59" s="19" customFormat="1" ht="24" customHeight="1">
      <c r="A15" s="7">
        <v>8</v>
      </c>
      <c r="B15" s="168"/>
      <c r="C15" s="41" t="s">
        <v>33</v>
      </c>
      <c r="D15" s="119">
        <f t="shared" si="0"/>
        <v>30</v>
      </c>
      <c r="E15" s="119">
        <f t="shared" si="1"/>
        <v>7</v>
      </c>
      <c r="F15" s="120" t="str">
        <f t="shared" si="2"/>
        <v>zal/o</v>
      </c>
      <c r="G15" s="43"/>
      <c r="H15" s="42"/>
      <c r="I15" s="44"/>
      <c r="J15" s="42"/>
      <c r="K15" s="42"/>
      <c r="L15" s="42"/>
      <c r="M15" s="42"/>
      <c r="N15" s="2"/>
      <c r="O15" s="2">
        <v>30</v>
      </c>
      <c r="P15" s="2"/>
      <c r="Q15" s="2"/>
      <c r="R15" s="60" t="s">
        <v>20</v>
      </c>
      <c r="S15" s="91">
        <v>7</v>
      </c>
      <c r="T15" s="23"/>
      <c r="U15" s="17"/>
      <c r="V15" s="17"/>
      <c r="W15" s="17"/>
      <c r="X15" s="17"/>
      <c r="Y15" s="17"/>
      <c r="Z15" s="2"/>
      <c r="AA15" s="2"/>
      <c r="AB15" s="2"/>
      <c r="AC15" s="2"/>
      <c r="AD15" s="2"/>
      <c r="AE15" s="91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1:59" s="6" customFormat="1" ht="24" customHeight="1">
      <c r="A16" s="7">
        <v>9</v>
      </c>
      <c r="B16" s="168"/>
      <c r="C16" s="61" t="s">
        <v>34</v>
      </c>
      <c r="D16" s="119">
        <f t="shared" si="0"/>
        <v>30</v>
      </c>
      <c r="E16" s="119">
        <f t="shared" si="1"/>
        <v>6</v>
      </c>
      <c r="F16" s="120" t="str">
        <f t="shared" si="2"/>
        <v>zal/o</v>
      </c>
      <c r="G16" s="45"/>
      <c r="H16" s="46"/>
      <c r="I16" s="47"/>
      <c r="J16" s="46"/>
      <c r="K16" s="46"/>
      <c r="L16" s="46"/>
      <c r="M16" s="46"/>
      <c r="N16" s="26"/>
      <c r="O16" s="26"/>
      <c r="P16" s="26">
        <v>30</v>
      </c>
      <c r="Q16" s="26"/>
      <c r="R16" s="62" t="s">
        <v>20</v>
      </c>
      <c r="S16" s="88">
        <v>6</v>
      </c>
      <c r="T16" s="27"/>
      <c r="U16" s="8"/>
      <c r="V16" s="8"/>
      <c r="W16" s="8"/>
      <c r="X16" s="8"/>
      <c r="Y16" s="8"/>
      <c r="Z16" s="26"/>
      <c r="AA16" s="26"/>
      <c r="AB16" s="26"/>
      <c r="AC16" s="26"/>
      <c r="AD16" s="26"/>
      <c r="AE16" s="88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9" customFormat="1" ht="24" customHeight="1">
      <c r="A17" s="7">
        <v>10</v>
      </c>
      <c r="B17" s="168"/>
      <c r="C17" s="15" t="s">
        <v>30</v>
      </c>
      <c r="D17" s="119">
        <f t="shared" si="0"/>
        <v>30</v>
      </c>
      <c r="E17" s="119">
        <f t="shared" si="1"/>
        <v>2</v>
      </c>
      <c r="F17" s="120" t="str">
        <f t="shared" si="2"/>
        <v>zal/o</v>
      </c>
      <c r="G17" s="16"/>
      <c r="H17" s="17"/>
      <c r="I17" s="17"/>
      <c r="J17" s="17"/>
      <c r="K17" s="17"/>
      <c r="L17" s="17"/>
      <c r="M17" s="17"/>
      <c r="N17" s="2"/>
      <c r="O17" s="2"/>
      <c r="P17" s="2"/>
      <c r="Q17" s="2">
        <v>30</v>
      </c>
      <c r="R17" s="60" t="s">
        <v>20</v>
      </c>
      <c r="S17" s="91">
        <v>2</v>
      </c>
      <c r="T17" s="23"/>
      <c r="U17" s="17"/>
      <c r="V17" s="17"/>
      <c r="W17" s="17"/>
      <c r="X17" s="17"/>
      <c r="Y17" s="17"/>
      <c r="Z17" s="2"/>
      <c r="AA17" s="2"/>
      <c r="AB17" s="2"/>
      <c r="AC17" s="2"/>
      <c r="AD17" s="2"/>
      <c r="AE17" s="91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1:59" s="19" customFormat="1" ht="27" customHeight="1" thickBot="1">
      <c r="A18" s="7">
        <v>11</v>
      </c>
      <c r="B18" s="168"/>
      <c r="C18" s="114" t="s">
        <v>35</v>
      </c>
      <c r="D18" s="121">
        <f t="shared" si="0"/>
        <v>30</v>
      </c>
      <c r="E18" s="121">
        <f t="shared" si="1"/>
        <v>2</v>
      </c>
      <c r="F18" s="122" t="str">
        <f t="shared" si="2"/>
        <v>zal/o</v>
      </c>
      <c r="G18" s="102"/>
      <c r="H18" s="101"/>
      <c r="I18" s="101"/>
      <c r="J18" s="101"/>
      <c r="K18" s="101"/>
      <c r="L18" s="101"/>
      <c r="M18" s="101"/>
      <c r="N18" s="98"/>
      <c r="O18" s="98">
        <v>30</v>
      </c>
      <c r="P18" s="98"/>
      <c r="Q18" s="98"/>
      <c r="R18" s="103" t="s">
        <v>20</v>
      </c>
      <c r="S18" s="99">
        <v>2</v>
      </c>
      <c r="T18" s="100"/>
      <c r="U18" s="101"/>
      <c r="V18" s="101"/>
      <c r="W18" s="101"/>
      <c r="X18" s="101"/>
      <c r="Y18" s="101"/>
      <c r="Z18" s="98"/>
      <c r="AA18" s="98"/>
      <c r="AB18" s="98"/>
      <c r="AC18" s="98"/>
      <c r="AD18" s="98"/>
      <c r="AE18" s="99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1:59" s="19" customFormat="1" ht="24" customHeight="1">
      <c r="A19" s="7">
        <v>12</v>
      </c>
      <c r="B19" s="168"/>
      <c r="C19" s="65" t="s">
        <v>36</v>
      </c>
      <c r="D19" s="119">
        <f t="shared" si="0"/>
        <v>30</v>
      </c>
      <c r="E19" s="119">
        <f t="shared" si="1"/>
        <v>5</v>
      </c>
      <c r="F19" s="120" t="str">
        <f t="shared" si="2"/>
        <v>zal/o</v>
      </c>
      <c r="G19" s="16"/>
      <c r="H19" s="57"/>
      <c r="I19" s="57"/>
      <c r="J19" s="57"/>
      <c r="K19" s="57"/>
      <c r="L19" s="57"/>
      <c r="M19" s="66"/>
      <c r="N19" s="56"/>
      <c r="O19" s="56"/>
      <c r="P19" s="56"/>
      <c r="Q19" s="56"/>
      <c r="R19" s="56"/>
      <c r="S19" s="92"/>
      <c r="T19" s="90"/>
      <c r="U19" s="57">
        <v>30</v>
      </c>
      <c r="V19" s="57"/>
      <c r="W19" s="57"/>
      <c r="X19" s="67" t="s">
        <v>20</v>
      </c>
      <c r="Y19" s="57">
        <v>5</v>
      </c>
      <c r="Z19" s="56"/>
      <c r="AA19" s="56"/>
      <c r="AB19" s="56"/>
      <c r="AC19" s="56"/>
      <c r="AD19" s="56"/>
      <c r="AE19" s="104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</row>
    <row r="20" spans="1:59" s="21" customFormat="1" ht="24" customHeight="1">
      <c r="A20" s="7">
        <v>13</v>
      </c>
      <c r="B20" s="168"/>
      <c r="C20" s="64" t="s">
        <v>37</v>
      </c>
      <c r="D20" s="119">
        <f t="shared" si="0"/>
        <v>30</v>
      </c>
      <c r="E20" s="119">
        <f t="shared" si="1"/>
        <v>4</v>
      </c>
      <c r="F20" s="120" t="str">
        <f t="shared" si="2"/>
        <v>zal/o</v>
      </c>
      <c r="G20" s="16"/>
      <c r="H20" s="17"/>
      <c r="I20" s="23"/>
      <c r="J20" s="17"/>
      <c r="K20" s="17"/>
      <c r="L20" s="17"/>
      <c r="M20" s="17"/>
      <c r="N20" s="2"/>
      <c r="O20" s="2"/>
      <c r="P20" s="2"/>
      <c r="Q20" s="2"/>
      <c r="R20" s="2"/>
      <c r="S20" s="91"/>
      <c r="T20" s="23"/>
      <c r="U20" s="17">
        <v>30</v>
      </c>
      <c r="V20" s="17"/>
      <c r="W20" s="17"/>
      <c r="X20" s="63" t="s">
        <v>20</v>
      </c>
      <c r="Y20" s="17">
        <v>4</v>
      </c>
      <c r="Z20" s="2"/>
      <c r="AA20" s="2"/>
      <c r="AB20" s="2"/>
      <c r="AC20" s="2"/>
      <c r="AD20" s="2"/>
      <c r="AE20" s="91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1:59" s="6" customFormat="1" ht="24" customHeight="1">
      <c r="A21" s="7">
        <v>14</v>
      </c>
      <c r="B21" s="168"/>
      <c r="C21" s="116" t="s">
        <v>38</v>
      </c>
      <c r="D21" s="119">
        <f t="shared" si="0"/>
        <v>30</v>
      </c>
      <c r="E21" s="119">
        <f t="shared" si="1"/>
        <v>6</v>
      </c>
      <c r="F21" s="120" t="str">
        <f t="shared" si="2"/>
        <v>zal/o</v>
      </c>
      <c r="G21" s="31"/>
      <c r="H21" s="8"/>
      <c r="I21" s="27"/>
      <c r="J21" s="8"/>
      <c r="K21" s="8"/>
      <c r="L21" s="8"/>
      <c r="M21" s="8"/>
      <c r="N21" s="26"/>
      <c r="O21" s="26"/>
      <c r="P21" s="26"/>
      <c r="Q21" s="26"/>
      <c r="R21" s="26"/>
      <c r="S21" s="88"/>
      <c r="T21" s="27"/>
      <c r="U21" s="8">
        <v>30</v>
      </c>
      <c r="V21" s="8"/>
      <c r="W21" s="8"/>
      <c r="X21" s="69" t="s">
        <v>20</v>
      </c>
      <c r="Y21" s="8">
        <v>6</v>
      </c>
      <c r="Z21" s="26"/>
      <c r="AA21" s="26"/>
      <c r="AB21" s="26"/>
      <c r="AC21" s="26"/>
      <c r="AD21" s="26"/>
      <c r="AE21" s="88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6" customFormat="1" ht="24" customHeight="1">
      <c r="A22" s="7">
        <v>15</v>
      </c>
      <c r="B22" s="168"/>
      <c r="C22" s="68" t="s">
        <v>39</v>
      </c>
      <c r="D22" s="119">
        <f t="shared" si="0"/>
        <v>30</v>
      </c>
      <c r="E22" s="119">
        <f t="shared" si="1"/>
        <v>5</v>
      </c>
      <c r="F22" s="120" t="str">
        <f t="shared" si="2"/>
        <v>zal/o</v>
      </c>
      <c r="G22" s="31"/>
      <c r="H22" s="8"/>
      <c r="I22" s="27"/>
      <c r="J22" s="8"/>
      <c r="K22" s="8"/>
      <c r="L22" s="8"/>
      <c r="M22" s="8"/>
      <c r="N22" s="26"/>
      <c r="O22" s="26"/>
      <c r="P22" s="26"/>
      <c r="Q22" s="26"/>
      <c r="R22" s="26"/>
      <c r="S22" s="88"/>
      <c r="T22" s="27"/>
      <c r="U22" s="8">
        <v>30</v>
      </c>
      <c r="V22" s="8"/>
      <c r="W22" s="8"/>
      <c r="X22" s="69" t="s">
        <v>20</v>
      </c>
      <c r="Y22" s="8">
        <v>5</v>
      </c>
      <c r="Z22" s="26"/>
      <c r="AA22" s="26"/>
      <c r="AB22" s="26"/>
      <c r="AC22" s="26"/>
      <c r="AD22" s="26"/>
      <c r="AE22" s="88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6" customFormat="1" ht="24" customHeight="1">
      <c r="A23" s="7">
        <v>16</v>
      </c>
      <c r="B23" s="168"/>
      <c r="C23" s="68" t="s">
        <v>30</v>
      </c>
      <c r="D23" s="119">
        <f t="shared" si="0"/>
        <v>30</v>
      </c>
      <c r="E23" s="119">
        <f t="shared" si="1"/>
        <v>2</v>
      </c>
      <c r="F23" s="120" t="str">
        <f t="shared" si="2"/>
        <v>zal/o</v>
      </c>
      <c r="G23" s="31"/>
      <c r="H23" s="8"/>
      <c r="I23" s="27"/>
      <c r="J23" s="8"/>
      <c r="K23" s="8"/>
      <c r="L23" s="8"/>
      <c r="M23" s="8"/>
      <c r="N23" s="26"/>
      <c r="O23" s="26"/>
      <c r="P23" s="26"/>
      <c r="Q23" s="26"/>
      <c r="R23" s="26"/>
      <c r="S23" s="91"/>
      <c r="T23" s="27"/>
      <c r="U23" s="8"/>
      <c r="V23" s="8"/>
      <c r="W23" s="8">
        <v>30</v>
      </c>
      <c r="X23" s="69" t="s">
        <v>20</v>
      </c>
      <c r="Y23" s="8">
        <v>2</v>
      </c>
      <c r="Z23" s="26"/>
      <c r="AA23" s="26"/>
      <c r="AB23" s="26"/>
      <c r="AC23" s="26"/>
      <c r="AD23" s="26"/>
      <c r="AE23" s="88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6" customFormat="1" ht="24" customHeight="1" thickBot="1">
      <c r="A24" s="7">
        <v>17</v>
      </c>
      <c r="B24" s="168"/>
      <c r="C24" s="115" t="s">
        <v>40</v>
      </c>
      <c r="D24" s="121">
        <f t="shared" si="0"/>
        <v>30</v>
      </c>
      <c r="E24" s="121">
        <f t="shared" si="1"/>
        <v>2</v>
      </c>
      <c r="F24" s="122" t="str">
        <f t="shared" si="2"/>
        <v>zal/o</v>
      </c>
      <c r="G24" s="105"/>
      <c r="H24" s="78"/>
      <c r="I24" s="106"/>
      <c r="J24" s="78"/>
      <c r="K24" s="78"/>
      <c r="L24" s="78"/>
      <c r="M24" s="78"/>
      <c r="N24" s="87"/>
      <c r="O24" s="87"/>
      <c r="P24" s="87"/>
      <c r="Q24" s="87"/>
      <c r="R24" s="87"/>
      <c r="S24" s="99"/>
      <c r="T24" s="106"/>
      <c r="U24" s="78">
        <v>30</v>
      </c>
      <c r="V24" s="78"/>
      <c r="W24" s="78"/>
      <c r="X24" s="107" t="s">
        <v>20</v>
      </c>
      <c r="Y24" s="78">
        <v>2</v>
      </c>
      <c r="Z24" s="87"/>
      <c r="AA24" s="87"/>
      <c r="AB24" s="87"/>
      <c r="AC24" s="87"/>
      <c r="AD24" s="87"/>
      <c r="AE24" s="95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9" customFormat="1" ht="24" customHeight="1">
      <c r="A25" s="7">
        <v>18</v>
      </c>
      <c r="B25" s="168"/>
      <c r="C25" s="53" t="s">
        <v>41</v>
      </c>
      <c r="D25" s="119">
        <f t="shared" si="0"/>
        <v>30</v>
      </c>
      <c r="E25" s="119">
        <f t="shared" si="1"/>
        <v>4</v>
      </c>
      <c r="F25" s="120" t="str">
        <f t="shared" si="2"/>
        <v>zal/o</v>
      </c>
      <c r="G25" s="43"/>
      <c r="H25" s="54"/>
      <c r="I25" s="54"/>
      <c r="J25" s="54"/>
      <c r="K25" s="54"/>
      <c r="L25" s="54"/>
      <c r="M25" s="54"/>
      <c r="N25" s="70"/>
      <c r="O25" s="70"/>
      <c r="P25" s="70"/>
      <c r="Q25" s="70"/>
      <c r="R25" s="70"/>
      <c r="S25" s="92"/>
      <c r="T25" s="132"/>
      <c r="U25" s="54"/>
      <c r="V25" s="54"/>
      <c r="W25" s="54"/>
      <c r="X25" s="54"/>
      <c r="Y25" s="54"/>
      <c r="Z25" s="56"/>
      <c r="AA25" s="56">
        <v>30</v>
      </c>
      <c r="AB25" s="56"/>
      <c r="AC25" s="56"/>
      <c r="AD25" s="59" t="s">
        <v>20</v>
      </c>
      <c r="AE25" s="92">
        <v>4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</row>
    <row r="26" spans="1:59" s="19" customFormat="1" ht="24" customHeight="1">
      <c r="A26" s="7">
        <v>19</v>
      </c>
      <c r="B26" s="168"/>
      <c r="C26" s="52" t="s">
        <v>42</v>
      </c>
      <c r="D26" s="119">
        <f t="shared" si="0"/>
        <v>30</v>
      </c>
      <c r="E26" s="119">
        <f t="shared" si="1"/>
        <v>4</v>
      </c>
      <c r="F26" s="120" t="str">
        <f t="shared" si="2"/>
        <v>zal/o</v>
      </c>
      <c r="G26" s="43"/>
      <c r="H26" s="42"/>
      <c r="I26" s="42"/>
      <c r="J26" s="42"/>
      <c r="K26" s="42"/>
      <c r="L26" s="42"/>
      <c r="M26" s="42"/>
      <c r="N26" s="39"/>
      <c r="O26" s="39"/>
      <c r="P26" s="39"/>
      <c r="Q26" s="39"/>
      <c r="R26" s="39"/>
      <c r="S26" s="91"/>
      <c r="T26" s="44"/>
      <c r="U26" s="42"/>
      <c r="V26" s="42"/>
      <c r="W26" s="42"/>
      <c r="X26" s="42"/>
      <c r="Y26" s="42"/>
      <c r="Z26" s="2"/>
      <c r="AA26" s="2">
        <v>30</v>
      </c>
      <c r="AB26" s="2"/>
      <c r="AC26" s="2"/>
      <c r="AD26" s="60" t="s">
        <v>20</v>
      </c>
      <c r="AE26" s="91">
        <v>4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</row>
    <row r="27" spans="1:59" s="19" customFormat="1" ht="24" customHeight="1">
      <c r="A27" s="7">
        <v>20</v>
      </c>
      <c r="B27" s="168"/>
      <c r="C27" s="71" t="s">
        <v>30</v>
      </c>
      <c r="D27" s="119">
        <f t="shared" si="0"/>
        <v>30</v>
      </c>
      <c r="E27" s="119">
        <f t="shared" si="1"/>
        <v>14</v>
      </c>
      <c r="F27" s="120" t="str">
        <f t="shared" si="2"/>
        <v>egz.</v>
      </c>
      <c r="G27" s="43"/>
      <c r="H27" s="42"/>
      <c r="I27" s="48"/>
      <c r="J27" s="49"/>
      <c r="K27" s="49"/>
      <c r="L27" s="49"/>
      <c r="M27" s="49"/>
      <c r="N27" s="50"/>
      <c r="O27" s="50"/>
      <c r="P27" s="50"/>
      <c r="Q27" s="50"/>
      <c r="R27" s="50"/>
      <c r="S27" s="94"/>
      <c r="T27" s="48"/>
      <c r="U27" s="49"/>
      <c r="V27" s="49"/>
      <c r="W27" s="49"/>
      <c r="X27" s="49"/>
      <c r="Y27" s="49"/>
      <c r="Z27" s="22"/>
      <c r="AA27" s="22"/>
      <c r="AB27" s="22"/>
      <c r="AC27" s="22">
        <v>30</v>
      </c>
      <c r="AD27" s="72" t="s">
        <v>23</v>
      </c>
      <c r="AE27" s="94">
        <v>14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1:59" s="6" customFormat="1" ht="28.5" customHeight="1" thickBot="1">
      <c r="A28" s="7">
        <v>21</v>
      </c>
      <c r="B28" s="168"/>
      <c r="C28" s="76" t="s">
        <v>43</v>
      </c>
      <c r="D28" s="121">
        <f t="shared" si="0"/>
        <v>30</v>
      </c>
      <c r="E28" s="121">
        <f t="shared" si="1"/>
        <v>2</v>
      </c>
      <c r="F28" s="122" t="str">
        <f t="shared" si="2"/>
        <v>zal/o</v>
      </c>
      <c r="G28" s="111"/>
      <c r="H28" s="85"/>
      <c r="I28" s="93"/>
      <c r="J28" s="85"/>
      <c r="K28" s="85"/>
      <c r="L28" s="85"/>
      <c r="M28" s="85"/>
      <c r="N28" s="87"/>
      <c r="O28" s="87"/>
      <c r="P28" s="87"/>
      <c r="Q28" s="87"/>
      <c r="R28" s="87"/>
      <c r="S28" s="95"/>
      <c r="T28" s="93"/>
      <c r="U28" s="85"/>
      <c r="V28" s="85"/>
      <c r="W28" s="85"/>
      <c r="X28" s="85"/>
      <c r="Y28" s="85"/>
      <c r="Z28" s="87"/>
      <c r="AA28" s="87">
        <v>30</v>
      </c>
      <c r="AB28" s="87"/>
      <c r="AC28" s="87"/>
      <c r="AD28" s="112" t="s">
        <v>20</v>
      </c>
      <c r="AE28" s="95">
        <v>2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6" customFormat="1" ht="24" customHeight="1" thickTop="1">
      <c r="A29" s="8">
        <v>1</v>
      </c>
      <c r="B29" s="165" t="s">
        <v>49</v>
      </c>
      <c r="C29" s="81" t="s">
        <v>44</v>
      </c>
      <c r="D29" s="119">
        <f t="shared" si="0"/>
        <v>60</v>
      </c>
      <c r="E29" s="119">
        <f t="shared" si="1"/>
        <v>6</v>
      </c>
      <c r="F29" s="120" t="str">
        <f t="shared" si="2"/>
        <v>egz.</v>
      </c>
      <c r="G29" s="45"/>
      <c r="H29" s="84"/>
      <c r="I29" s="83"/>
      <c r="J29" s="84"/>
      <c r="K29" s="84"/>
      <c r="L29" s="108"/>
      <c r="M29" s="84"/>
      <c r="N29" s="86">
        <v>30</v>
      </c>
      <c r="O29" s="86">
        <v>30</v>
      </c>
      <c r="P29" s="86"/>
      <c r="Q29" s="86"/>
      <c r="R29" s="109" t="s">
        <v>23</v>
      </c>
      <c r="S29" s="110">
        <v>6</v>
      </c>
      <c r="T29" s="83"/>
      <c r="U29" s="84"/>
      <c r="V29" s="84"/>
      <c r="W29" s="84"/>
      <c r="X29" s="84"/>
      <c r="Y29" s="82"/>
      <c r="Z29" s="86"/>
      <c r="AA29" s="86"/>
      <c r="AB29" s="86"/>
      <c r="AC29" s="86"/>
      <c r="AD29" s="86"/>
      <c r="AE29" s="110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6" customFormat="1" ht="24" customHeight="1">
      <c r="A30" s="8">
        <v>2</v>
      </c>
      <c r="B30" s="166"/>
      <c r="C30" s="61" t="s">
        <v>45</v>
      </c>
      <c r="D30" s="119">
        <f t="shared" si="0"/>
        <v>30</v>
      </c>
      <c r="E30" s="119">
        <f t="shared" si="1"/>
        <v>2</v>
      </c>
      <c r="F30" s="120" t="str">
        <f t="shared" si="2"/>
        <v>zal/o</v>
      </c>
      <c r="G30" s="45"/>
      <c r="H30" s="46"/>
      <c r="I30" s="47"/>
      <c r="J30" s="46"/>
      <c r="K30" s="46"/>
      <c r="L30" s="46"/>
      <c r="M30" s="46"/>
      <c r="N30" s="26"/>
      <c r="O30" s="26"/>
      <c r="P30" s="26"/>
      <c r="Q30" s="26"/>
      <c r="R30" s="62"/>
      <c r="S30" s="88"/>
      <c r="T30" s="47"/>
      <c r="U30" s="46">
        <v>30</v>
      </c>
      <c r="V30" s="46"/>
      <c r="W30" s="46"/>
      <c r="X30" s="73" t="s">
        <v>20</v>
      </c>
      <c r="Y30" s="8">
        <v>2</v>
      </c>
      <c r="Z30" s="26"/>
      <c r="AA30" s="26"/>
      <c r="AB30" s="26"/>
      <c r="AC30" s="26"/>
      <c r="AD30" s="26"/>
      <c r="AE30" s="88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6" customFormat="1" ht="24" customHeight="1">
      <c r="A31" s="8">
        <v>3</v>
      </c>
      <c r="B31" s="166"/>
      <c r="C31" s="40" t="s">
        <v>46</v>
      </c>
      <c r="D31" s="119">
        <f t="shared" si="0"/>
        <v>30</v>
      </c>
      <c r="E31" s="119">
        <f t="shared" si="1"/>
        <v>4</v>
      </c>
      <c r="F31" s="120" t="str">
        <f t="shared" si="2"/>
        <v>zal/o</v>
      </c>
      <c r="G31" s="45"/>
      <c r="H31" s="46"/>
      <c r="I31" s="47"/>
      <c r="J31" s="46"/>
      <c r="K31" s="46"/>
      <c r="L31" s="46"/>
      <c r="M31" s="46"/>
      <c r="N31" s="26"/>
      <c r="O31" s="26"/>
      <c r="P31" s="26"/>
      <c r="Q31" s="26"/>
      <c r="R31" s="26"/>
      <c r="S31" s="88"/>
      <c r="T31" s="47"/>
      <c r="U31" s="46"/>
      <c r="V31" s="46">
        <v>30</v>
      </c>
      <c r="W31" s="46"/>
      <c r="X31" s="73" t="s">
        <v>20</v>
      </c>
      <c r="Y31" s="8">
        <v>4</v>
      </c>
      <c r="Z31" s="26"/>
      <c r="AA31" s="26"/>
      <c r="AB31" s="26"/>
      <c r="AC31" s="26"/>
      <c r="AD31" s="26"/>
      <c r="AE31" s="88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6" customFormat="1" ht="24" customHeight="1">
      <c r="A32" s="8">
        <v>4</v>
      </c>
      <c r="B32" s="166"/>
      <c r="C32" s="40" t="s">
        <v>47</v>
      </c>
      <c r="D32" s="119">
        <f t="shared" si="0"/>
        <v>30</v>
      </c>
      <c r="E32" s="119">
        <f t="shared" si="1"/>
        <v>3</v>
      </c>
      <c r="F32" s="120" t="str">
        <f t="shared" si="2"/>
        <v>egz.</v>
      </c>
      <c r="G32" s="45"/>
      <c r="H32" s="46"/>
      <c r="I32" s="47"/>
      <c r="J32" s="46"/>
      <c r="K32" s="46"/>
      <c r="L32" s="46"/>
      <c r="M32" s="46"/>
      <c r="N32" s="26"/>
      <c r="O32" s="26"/>
      <c r="P32" s="26"/>
      <c r="Q32" s="26"/>
      <c r="R32" s="26"/>
      <c r="S32" s="88"/>
      <c r="T32" s="47"/>
      <c r="U32" s="46"/>
      <c r="V32" s="46"/>
      <c r="W32" s="46"/>
      <c r="X32" s="46"/>
      <c r="Y32" s="8"/>
      <c r="Z32" s="26">
        <v>30</v>
      </c>
      <c r="AA32" s="26"/>
      <c r="AB32" s="26"/>
      <c r="AC32" s="26"/>
      <c r="AD32" s="62" t="s">
        <v>23</v>
      </c>
      <c r="AE32" s="88">
        <v>3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6" customFormat="1" ht="24" customHeight="1" thickBot="1">
      <c r="A33" s="8">
        <v>5</v>
      </c>
      <c r="B33" s="167"/>
      <c r="C33" s="76" t="s">
        <v>48</v>
      </c>
      <c r="D33" s="123">
        <f t="shared" si="0"/>
        <v>30</v>
      </c>
      <c r="E33" s="123">
        <f t="shared" si="1"/>
        <v>3</v>
      </c>
      <c r="F33" s="124" t="str">
        <f t="shared" si="2"/>
        <v>zal/o</v>
      </c>
      <c r="G33" s="111"/>
      <c r="H33" s="85"/>
      <c r="I33" s="93"/>
      <c r="J33" s="85"/>
      <c r="K33" s="85"/>
      <c r="L33" s="85"/>
      <c r="M33" s="85"/>
      <c r="N33" s="87"/>
      <c r="O33" s="87"/>
      <c r="P33" s="87"/>
      <c r="Q33" s="87"/>
      <c r="R33" s="87"/>
      <c r="S33" s="95"/>
      <c r="T33" s="93"/>
      <c r="U33" s="85"/>
      <c r="V33" s="85"/>
      <c r="W33" s="85"/>
      <c r="X33" s="85"/>
      <c r="Y33" s="85"/>
      <c r="Z33" s="87"/>
      <c r="AA33" s="87">
        <v>30</v>
      </c>
      <c r="AB33" s="87"/>
      <c r="AC33" s="87"/>
      <c r="AD33" s="112" t="s">
        <v>20</v>
      </c>
      <c r="AE33" s="95">
        <v>3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6" customFormat="1" ht="22.5" customHeight="1">
      <c r="A34" s="82">
        <v>1</v>
      </c>
      <c r="B34" s="173" t="s">
        <v>54</v>
      </c>
      <c r="C34" s="81" t="s">
        <v>52</v>
      </c>
      <c r="D34" s="119">
        <f t="shared" si="0"/>
        <v>30</v>
      </c>
      <c r="E34" s="119">
        <f t="shared" si="1"/>
        <v>3</v>
      </c>
      <c r="F34" s="120" t="str">
        <f t="shared" si="2"/>
        <v>egz.</v>
      </c>
      <c r="G34" s="45"/>
      <c r="H34" s="84"/>
      <c r="I34" s="84"/>
      <c r="J34" s="84"/>
      <c r="K34" s="84"/>
      <c r="L34" s="84"/>
      <c r="M34" s="84"/>
      <c r="N34" s="86">
        <v>30</v>
      </c>
      <c r="O34" s="86"/>
      <c r="P34" s="86"/>
      <c r="Q34" s="86"/>
      <c r="R34" s="86" t="s">
        <v>23</v>
      </c>
      <c r="S34" s="110">
        <v>3</v>
      </c>
      <c r="T34" s="83"/>
      <c r="U34" s="84"/>
      <c r="V34" s="84"/>
      <c r="W34" s="84"/>
      <c r="X34" s="84"/>
      <c r="Y34" s="84"/>
      <c r="Z34" s="86"/>
      <c r="AA34" s="86"/>
      <c r="AB34" s="86"/>
      <c r="AC34" s="86"/>
      <c r="AD34" s="86"/>
      <c r="AE34" s="110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6" customFormat="1" ht="22.5" customHeight="1">
      <c r="A35" s="8">
        <v>2</v>
      </c>
      <c r="B35" s="173"/>
      <c r="C35" s="40" t="s">
        <v>53</v>
      </c>
      <c r="D35" s="119">
        <f t="shared" si="0"/>
        <v>30</v>
      </c>
      <c r="E35" s="119">
        <f t="shared" si="1"/>
        <v>3</v>
      </c>
      <c r="F35" s="120" t="str">
        <f t="shared" si="2"/>
        <v>zal/o</v>
      </c>
      <c r="G35" s="45"/>
      <c r="H35" s="46"/>
      <c r="I35" s="46"/>
      <c r="J35" s="46"/>
      <c r="K35" s="46"/>
      <c r="L35" s="46"/>
      <c r="M35" s="46"/>
      <c r="N35" s="26"/>
      <c r="O35" s="26">
        <v>30</v>
      </c>
      <c r="P35" s="26"/>
      <c r="Q35" s="26"/>
      <c r="R35" s="26" t="s">
        <v>20</v>
      </c>
      <c r="S35" s="88">
        <v>3</v>
      </c>
      <c r="T35" s="47"/>
      <c r="U35" s="46"/>
      <c r="V35" s="46"/>
      <c r="W35" s="46"/>
      <c r="X35" s="46"/>
      <c r="Y35" s="46"/>
      <c r="Z35" s="26"/>
      <c r="AA35" s="26"/>
      <c r="AB35" s="26"/>
      <c r="AC35" s="26"/>
      <c r="AD35" s="26"/>
      <c r="AE35" s="88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6" customFormat="1" ht="22.5" customHeight="1">
      <c r="A36" s="82">
        <v>3</v>
      </c>
      <c r="B36" s="173"/>
      <c r="C36" s="40" t="s">
        <v>55</v>
      </c>
      <c r="D36" s="119">
        <f t="shared" si="0"/>
        <v>30</v>
      </c>
      <c r="E36" s="119">
        <f t="shared" si="1"/>
        <v>3</v>
      </c>
      <c r="F36" s="120" t="str">
        <f t="shared" si="2"/>
        <v>zal/o</v>
      </c>
      <c r="G36" s="45"/>
      <c r="H36" s="46"/>
      <c r="I36" s="46"/>
      <c r="J36" s="46"/>
      <c r="K36" s="46"/>
      <c r="L36" s="46"/>
      <c r="M36" s="46"/>
      <c r="N36" s="26"/>
      <c r="O36" s="26"/>
      <c r="P36" s="26"/>
      <c r="Q36" s="26"/>
      <c r="R36" s="26"/>
      <c r="S36" s="88"/>
      <c r="T36" s="47"/>
      <c r="U36" s="46"/>
      <c r="V36" s="46">
        <v>30</v>
      </c>
      <c r="W36" s="46"/>
      <c r="X36" s="46" t="s">
        <v>20</v>
      </c>
      <c r="Y36" s="46">
        <v>3</v>
      </c>
      <c r="Z36" s="26"/>
      <c r="AA36" s="26"/>
      <c r="AB36" s="26"/>
      <c r="AC36" s="26"/>
      <c r="AD36" s="26"/>
      <c r="AE36" s="88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6" customFormat="1" ht="22.5" customHeight="1">
      <c r="A37" s="8">
        <v>4</v>
      </c>
      <c r="B37" s="173"/>
      <c r="C37" s="40" t="s">
        <v>56</v>
      </c>
      <c r="D37" s="119">
        <f t="shared" si="0"/>
        <v>30</v>
      </c>
      <c r="E37" s="119">
        <f t="shared" si="1"/>
        <v>3</v>
      </c>
      <c r="F37" s="120" t="str">
        <f t="shared" si="2"/>
        <v>zal/o</v>
      </c>
      <c r="G37" s="45"/>
      <c r="H37" s="46"/>
      <c r="I37" s="46"/>
      <c r="J37" s="46"/>
      <c r="K37" s="46"/>
      <c r="L37" s="46"/>
      <c r="M37" s="46"/>
      <c r="N37" s="26"/>
      <c r="O37" s="26"/>
      <c r="P37" s="26"/>
      <c r="Q37" s="26"/>
      <c r="R37" s="26"/>
      <c r="S37" s="88"/>
      <c r="T37" s="47"/>
      <c r="U37" s="46">
        <v>30</v>
      </c>
      <c r="V37" s="46"/>
      <c r="W37" s="46"/>
      <c r="X37" s="46" t="s">
        <v>20</v>
      </c>
      <c r="Y37" s="46">
        <v>3</v>
      </c>
      <c r="Z37" s="26"/>
      <c r="AA37" s="26"/>
      <c r="AB37" s="26"/>
      <c r="AC37" s="26"/>
      <c r="AD37" s="26"/>
      <c r="AE37" s="88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6" customFormat="1" ht="22.5" customHeight="1">
      <c r="A38" s="82">
        <v>5</v>
      </c>
      <c r="B38" s="173"/>
      <c r="C38" s="40" t="s">
        <v>57</v>
      </c>
      <c r="D38" s="119">
        <f t="shared" si="0"/>
        <v>30</v>
      </c>
      <c r="E38" s="119">
        <f t="shared" si="1"/>
        <v>3</v>
      </c>
      <c r="F38" s="120" t="str">
        <f t="shared" si="2"/>
        <v>egz.</v>
      </c>
      <c r="G38" s="45"/>
      <c r="H38" s="46"/>
      <c r="I38" s="46"/>
      <c r="J38" s="46"/>
      <c r="K38" s="46"/>
      <c r="L38" s="46"/>
      <c r="M38" s="46"/>
      <c r="N38" s="26"/>
      <c r="O38" s="26"/>
      <c r="P38" s="26"/>
      <c r="Q38" s="26"/>
      <c r="R38" s="26"/>
      <c r="S38" s="88"/>
      <c r="T38" s="47"/>
      <c r="U38" s="46"/>
      <c r="V38" s="46"/>
      <c r="W38" s="46"/>
      <c r="X38" s="46"/>
      <c r="Y38" s="46"/>
      <c r="Z38" s="26">
        <v>30</v>
      </c>
      <c r="AA38" s="26"/>
      <c r="AB38" s="26"/>
      <c r="AC38" s="26"/>
      <c r="AD38" s="26" t="s">
        <v>23</v>
      </c>
      <c r="AE38" s="88">
        <v>3</v>
      </c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6" customFormat="1" ht="22.5" customHeight="1" thickBot="1">
      <c r="A39" s="78">
        <v>6</v>
      </c>
      <c r="B39" s="174"/>
      <c r="C39" s="76" t="s">
        <v>58</v>
      </c>
      <c r="D39" s="123">
        <f t="shared" si="0"/>
        <v>30</v>
      </c>
      <c r="E39" s="123">
        <f t="shared" si="1"/>
        <v>3</v>
      </c>
      <c r="F39" s="124" t="str">
        <f t="shared" si="2"/>
        <v>zal/o</v>
      </c>
      <c r="G39" s="111"/>
      <c r="H39" s="85"/>
      <c r="I39" s="85"/>
      <c r="J39" s="85"/>
      <c r="K39" s="85"/>
      <c r="L39" s="85"/>
      <c r="M39" s="85"/>
      <c r="N39" s="87"/>
      <c r="O39" s="87"/>
      <c r="P39" s="87"/>
      <c r="Q39" s="87"/>
      <c r="R39" s="87"/>
      <c r="S39" s="95"/>
      <c r="T39" s="93"/>
      <c r="U39" s="85"/>
      <c r="V39" s="85"/>
      <c r="W39" s="85"/>
      <c r="X39" s="85"/>
      <c r="Y39" s="85"/>
      <c r="Z39" s="87"/>
      <c r="AA39" s="87"/>
      <c r="AB39" s="87"/>
      <c r="AC39" s="87">
        <v>30</v>
      </c>
      <c r="AD39" s="87" t="s">
        <v>20</v>
      </c>
      <c r="AE39" s="95">
        <v>3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ht="21" customHeight="1">
      <c r="C40" s="79" t="s">
        <v>15</v>
      </c>
      <c r="D40" s="80">
        <f>SUM(D8:D28)</f>
        <v>660</v>
      </c>
      <c r="E40" s="80">
        <f>SUM(E8:E28)</f>
        <v>102</v>
      </c>
      <c r="F40" s="6"/>
      <c r="H40" s="169">
        <f>SUM(H8:K28)</f>
        <v>210</v>
      </c>
      <c r="I40" s="170"/>
      <c r="J40" s="170"/>
      <c r="K40" s="171"/>
      <c r="L40" s="125"/>
      <c r="M40" s="126">
        <f>SUM(M8:M28)</f>
        <v>30</v>
      </c>
      <c r="N40" s="161">
        <f>SUM(N8:Q28)</f>
        <v>150</v>
      </c>
      <c r="O40" s="162"/>
      <c r="P40" s="162"/>
      <c r="Q40" s="163"/>
      <c r="R40" s="125"/>
      <c r="S40" s="127">
        <f>SUM(S8:S28)</f>
        <v>24</v>
      </c>
      <c r="T40" s="172">
        <f>SUM(T8:W28)</f>
        <v>180</v>
      </c>
      <c r="U40" s="170"/>
      <c r="V40" s="170"/>
      <c r="W40" s="171"/>
      <c r="X40" s="125"/>
      <c r="Y40" s="126">
        <f>SUM(Y8:Y28)</f>
        <v>24</v>
      </c>
      <c r="Z40" s="161">
        <f>SUM(Z8:AC28)</f>
        <v>120</v>
      </c>
      <c r="AA40" s="162"/>
      <c r="AB40" s="162"/>
      <c r="AC40" s="163"/>
      <c r="AD40" s="125"/>
      <c r="AE40" s="127">
        <f>SUM(AE8:AE28)</f>
        <v>24</v>
      </c>
    </row>
    <row r="41" spans="1:59" ht="21" customHeight="1" thickBot="1">
      <c r="C41" s="33" t="s">
        <v>50</v>
      </c>
      <c r="D41" s="75">
        <f>SUM(D29:D33)</f>
        <v>180</v>
      </c>
      <c r="E41" s="75">
        <f>SUM(E29:E33)</f>
        <v>18</v>
      </c>
      <c r="H41" s="148">
        <f>SUM(H29:K33)</f>
        <v>0</v>
      </c>
      <c r="I41" s="149"/>
      <c r="J41" s="149"/>
      <c r="K41" s="150"/>
      <c r="L41" s="128"/>
      <c r="M41" s="129">
        <f>SUM(M29:M33)</f>
        <v>0</v>
      </c>
      <c r="N41" s="178">
        <f>SUM(N29:Q33)</f>
        <v>60</v>
      </c>
      <c r="O41" s="179"/>
      <c r="P41" s="179"/>
      <c r="Q41" s="180"/>
      <c r="R41" s="128"/>
      <c r="S41" s="130">
        <f>SUM(S29:S33)</f>
        <v>6</v>
      </c>
      <c r="T41" s="185">
        <f>SUM(T29:W33)</f>
        <v>60</v>
      </c>
      <c r="U41" s="149"/>
      <c r="V41" s="149"/>
      <c r="W41" s="150"/>
      <c r="X41" s="128"/>
      <c r="Y41" s="129">
        <f>SUM(Y29:Y33)</f>
        <v>6</v>
      </c>
      <c r="Z41" s="178">
        <f>SUM(Z29:AC33)</f>
        <v>60</v>
      </c>
      <c r="AA41" s="179"/>
      <c r="AB41" s="179"/>
      <c r="AC41" s="180"/>
      <c r="AD41" s="128"/>
      <c r="AE41" s="131">
        <f>SUM(AE29:AE33)</f>
        <v>6</v>
      </c>
    </row>
    <row r="42" spans="1:59" ht="21" customHeight="1">
      <c r="C42" s="33"/>
      <c r="D42" s="75"/>
      <c r="E42" s="75"/>
      <c r="H42" s="37"/>
      <c r="I42" s="37"/>
      <c r="J42" s="10"/>
      <c r="K42" s="10"/>
      <c r="L42" s="37"/>
      <c r="M42" s="37"/>
      <c r="N42" s="37"/>
      <c r="O42" s="37"/>
      <c r="P42" s="10"/>
      <c r="Q42" s="10"/>
      <c r="R42" s="37"/>
      <c r="S42" s="37"/>
      <c r="T42" s="37"/>
      <c r="U42" s="37"/>
      <c r="V42" s="10"/>
      <c r="W42" s="10"/>
      <c r="X42" s="37"/>
      <c r="Y42" s="37"/>
      <c r="Z42" s="37"/>
      <c r="AA42" s="37"/>
      <c r="AB42" s="10"/>
      <c r="AC42" s="10"/>
      <c r="AD42" s="37"/>
      <c r="AE42" s="37"/>
    </row>
    <row r="43" spans="1:59" ht="21" customHeight="1">
      <c r="C43" s="34" t="s">
        <v>17</v>
      </c>
      <c r="D43" s="35">
        <f>SUM(D40:D41)</f>
        <v>840</v>
      </c>
      <c r="E43" s="35">
        <f>SUM(E40:E41)</f>
        <v>120</v>
      </c>
      <c r="H43" s="175">
        <f>SUM(H40:K41)</f>
        <v>210</v>
      </c>
      <c r="I43" s="176"/>
      <c r="J43" s="176"/>
      <c r="K43" s="177"/>
      <c r="L43" s="24"/>
      <c r="M43" s="25">
        <f>SUM(M40:M41)</f>
        <v>30</v>
      </c>
      <c r="N43" s="181">
        <f>SUM(N40:Q41)</f>
        <v>210</v>
      </c>
      <c r="O43" s="182"/>
      <c r="P43" s="182"/>
      <c r="Q43" s="183"/>
      <c r="R43" s="24"/>
      <c r="S43" s="74">
        <f>SUM(S40:S41)</f>
        <v>30</v>
      </c>
      <c r="T43" s="184">
        <f>SUM(T40:W41)</f>
        <v>240</v>
      </c>
      <c r="U43" s="176"/>
      <c r="V43" s="176"/>
      <c r="W43" s="177"/>
      <c r="X43" s="24"/>
      <c r="Y43" s="25">
        <f>SUM(Y40:Y41)</f>
        <v>30</v>
      </c>
      <c r="Z43" s="181">
        <f>SUM(Z40:AC41)</f>
        <v>180</v>
      </c>
      <c r="AA43" s="182"/>
      <c r="AB43" s="182"/>
      <c r="AC43" s="183"/>
      <c r="AD43" s="24"/>
      <c r="AE43" s="74">
        <f>SUM(AE40:AE41)</f>
        <v>30</v>
      </c>
    </row>
    <row r="47" spans="1:59" ht="21" customHeight="1">
      <c r="H47" s="6"/>
    </row>
  </sheetData>
  <mergeCells count="36">
    <mergeCell ref="H43:K43"/>
    <mergeCell ref="Z41:AC41"/>
    <mergeCell ref="Z43:AC43"/>
    <mergeCell ref="T43:W43"/>
    <mergeCell ref="N43:Q43"/>
    <mergeCell ref="N41:Q41"/>
    <mergeCell ref="T41:W41"/>
    <mergeCell ref="Z40:AC40"/>
    <mergeCell ref="AD6:AD7"/>
    <mergeCell ref="AE6:AE7"/>
    <mergeCell ref="B29:B33"/>
    <mergeCell ref="B8:B28"/>
    <mergeCell ref="T6:W6"/>
    <mergeCell ref="X6:X7"/>
    <mergeCell ref="H40:K40"/>
    <mergeCell ref="N40:Q40"/>
    <mergeCell ref="T40:W40"/>
    <mergeCell ref="S6:S7"/>
    <mergeCell ref="B34:B39"/>
    <mergeCell ref="H41:K41"/>
    <mergeCell ref="A5:A7"/>
    <mergeCell ref="C5:C7"/>
    <mergeCell ref="D5:D7"/>
    <mergeCell ref="E5:E7"/>
    <mergeCell ref="F5:F7"/>
    <mergeCell ref="H5:M5"/>
    <mergeCell ref="N5:S5"/>
    <mergeCell ref="T5:Y5"/>
    <mergeCell ref="Y6:Y7"/>
    <mergeCell ref="Z6:AC6"/>
    <mergeCell ref="Z5:AE5"/>
    <mergeCell ref="H6:K6"/>
    <mergeCell ref="L6:L7"/>
    <mergeCell ref="M6:M7"/>
    <mergeCell ref="N6:Q6"/>
    <mergeCell ref="R6:R7"/>
  </mergeCells>
  <phoneticPr fontId="16" type="noConversion"/>
  <conditionalFormatting sqref="E8:E39">
    <cfRule type="cellIs" priority="29" stopIfTrue="1" operator="notEqual">
      <formula>C8</formula>
    </cfRule>
  </conditionalFormatting>
  <conditionalFormatting sqref="E18">
    <cfRule type="cellIs" priority="23" stopIfTrue="1" operator="notEqual">
      <formula>C18</formula>
    </cfRule>
  </conditionalFormatting>
  <conditionalFormatting sqref="E17">
    <cfRule type="cellIs" priority="22" stopIfTrue="1" operator="notEqual">
      <formula>C17</formula>
    </cfRule>
  </conditionalFormatting>
  <conditionalFormatting sqref="E25">
    <cfRule type="cellIs" priority="12" stopIfTrue="1" operator="notEqual">
      <formula>C25</formula>
    </cfRule>
  </conditionalFormatting>
  <conditionalFormatting sqref="E8:E39">
    <cfRule type="cellIs" priority="1" stopIfTrue="1" operator="notEqual">
      <formula>C10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59" firstPageNumber="5" orientation="landscape" r:id="rId1"/>
  <headerFooter alignWithMargins="0">
    <oddHeader>&amp;R&amp;"Arial,Kursywa"&amp;12Rekrutacja w roku akademickim 2021/2022</oddHeader>
  </headerFooter>
  <ignoredErrors>
    <ignoredError sqref="M40:M41 S40:S41 AE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studiów</vt:lpstr>
      <vt:lpstr>'plan studiów'!Obszar_wydruku</vt:lpstr>
      <vt:lpstr>'plan studiów'!Tytuły_wydruku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2021-03-11T19:55:26Z</cp:lastPrinted>
  <dcterms:created xsi:type="dcterms:W3CDTF">2007-11-19T19:29:36Z</dcterms:created>
  <dcterms:modified xsi:type="dcterms:W3CDTF">2021-06-09T20:52:18Z</dcterms:modified>
</cp:coreProperties>
</file>