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00" windowWidth="12120" windowHeight="4545"/>
  </bookViews>
  <sheets>
    <sheet name="Pedagogika - SD" sheetId="8" r:id="rId1"/>
  </sheets>
  <definedNames>
    <definedName name="_xlnm._FilterDatabase" localSheetId="0" hidden="1">'Pedagogika - SD'!$A$7:$R$129</definedName>
    <definedName name="_xlnm.Print_Area" localSheetId="0">'Pedagogika - SD'!$A$1:$AF$151</definedName>
    <definedName name="OLE_LINK1" localSheetId="0">'Pedagogika - SD'!#REF!</definedName>
    <definedName name="_xlnm.Print_Titles" localSheetId="0">'Pedagogika - SD'!$4:$6</definedName>
  </definedNames>
  <calcPr calcId="125725"/>
</workbook>
</file>

<file path=xl/calcChain.xml><?xml version="1.0" encoding="utf-8"?>
<calcChain xmlns="http://schemas.openxmlformats.org/spreadsheetml/2006/main">
  <c r="AA138" i="8"/>
  <c r="AA137"/>
  <c r="AA136"/>
  <c r="AA135"/>
  <c r="AA134"/>
  <c r="AA133"/>
  <c r="AA132"/>
  <c r="AA131"/>
  <c r="U138"/>
  <c r="U137"/>
  <c r="U136"/>
  <c r="U135"/>
  <c r="U134"/>
  <c r="U133"/>
  <c r="U132"/>
  <c r="U131"/>
  <c r="O138"/>
  <c r="O137"/>
  <c r="O136"/>
  <c r="O135"/>
  <c r="O134"/>
  <c r="O133"/>
  <c r="O132"/>
  <c r="O131"/>
  <c r="N133"/>
  <c r="T131"/>
  <c r="T132"/>
  <c r="T133"/>
  <c r="T134"/>
  <c r="T135"/>
  <c r="T136"/>
  <c r="T137"/>
  <c r="T138"/>
  <c r="N138"/>
  <c r="N137"/>
  <c r="N134"/>
  <c r="I138"/>
  <c r="I137"/>
  <c r="I136"/>
  <c r="E23" l="1"/>
  <c r="F23"/>
  <c r="G23"/>
  <c r="Z138"/>
  <c r="Z137"/>
  <c r="AF138"/>
  <c r="AF137"/>
  <c r="AF136" l="1"/>
  <c r="Z136"/>
  <c r="E84"/>
  <c r="F84"/>
  <c r="G84"/>
  <c r="E85"/>
  <c r="F85"/>
  <c r="G85"/>
  <c r="E86"/>
  <c r="F86"/>
  <c r="G86"/>
  <c r="E87"/>
  <c r="F87"/>
  <c r="G87"/>
  <c r="AF134" l="1"/>
  <c r="Z134"/>
  <c r="I134"/>
  <c r="I133"/>
  <c r="E49"/>
  <c r="F49"/>
  <c r="G49"/>
  <c r="AF135"/>
  <c r="AF133"/>
  <c r="AF132"/>
  <c r="AF131"/>
  <c r="Z135"/>
  <c r="Z133"/>
  <c r="Z132"/>
  <c r="Z131"/>
  <c r="N136"/>
  <c r="N135"/>
  <c r="N132"/>
  <c r="N131"/>
  <c r="I135"/>
  <c r="I132"/>
  <c r="I131"/>
  <c r="G53" l="1"/>
  <c r="F53"/>
  <c r="E53"/>
  <c r="G52"/>
  <c r="F52"/>
  <c r="E52"/>
  <c r="G51"/>
  <c r="F51"/>
  <c r="E51"/>
  <c r="G50"/>
  <c r="F50"/>
  <c r="E50"/>
  <c r="G44"/>
  <c r="F44"/>
  <c r="E44"/>
  <c r="G42"/>
  <c r="F42"/>
  <c r="E42"/>
  <c r="G41"/>
  <c r="F41"/>
  <c r="E41"/>
  <c r="G13"/>
  <c r="F13"/>
  <c r="E13"/>
  <c r="G99"/>
  <c r="F99"/>
  <c r="E99"/>
  <c r="G78"/>
  <c r="F78"/>
  <c r="E78"/>
  <c r="G61"/>
  <c r="F61"/>
  <c r="E61"/>
  <c r="G36"/>
  <c r="F36"/>
  <c r="E36"/>
  <c r="G29"/>
  <c r="F29"/>
  <c r="E29"/>
  <c r="G24"/>
  <c r="F24"/>
  <c r="E24"/>
  <c r="G22"/>
  <c r="F22"/>
  <c r="E22"/>
  <c r="G20"/>
  <c r="F20"/>
  <c r="E20"/>
  <c r="G19"/>
  <c r="F19"/>
  <c r="E19"/>
  <c r="G12"/>
  <c r="F12"/>
  <c r="E12"/>
  <c r="G27"/>
  <c r="F27"/>
  <c r="E27"/>
  <c r="E17" l="1"/>
  <c r="F17"/>
  <c r="G17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3"/>
  <c r="F83"/>
  <c r="E83"/>
  <c r="G82"/>
  <c r="F82"/>
  <c r="E82"/>
  <c r="G81"/>
  <c r="F81"/>
  <c r="E81"/>
  <c r="G80"/>
  <c r="F80"/>
  <c r="E80"/>
  <c r="G79"/>
  <c r="F79"/>
  <c r="E79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48"/>
  <c r="F48"/>
  <c r="E48"/>
  <c r="G47"/>
  <c r="F47"/>
  <c r="E47"/>
  <c r="G46"/>
  <c r="F46"/>
  <c r="E46"/>
  <c r="G45"/>
  <c r="F45"/>
  <c r="E45"/>
  <c r="G43"/>
  <c r="F43"/>
  <c r="E43"/>
  <c r="G40"/>
  <c r="F40"/>
  <c r="E40"/>
  <c r="G39"/>
  <c r="F39"/>
  <c r="E39"/>
  <c r="G38"/>
  <c r="F38"/>
  <c r="E38"/>
  <c r="G37"/>
  <c r="F37"/>
  <c r="E37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8"/>
  <c r="F28"/>
  <c r="E28"/>
  <c r="G26"/>
  <c r="F26"/>
  <c r="E26"/>
  <c r="G25"/>
  <c r="F25"/>
  <c r="E25"/>
  <c r="G21"/>
  <c r="F21"/>
  <c r="E21"/>
  <c r="G18"/>
  <c r="F18"/>
  <c r="E18"/>
  <c r="G16"/>
  <c r="F16"/>
  <c r="E16"/>
  <c r="G15"/>
  <c r="F15"/>
  <c r="E15"/>
  <c r="G14"/>
  <c r="F14"/>
  <c r="E14"/>
  <c r="G11"/>
  <c r="F11"/>
  <c r="E11"/>
  <c r="G10"/>
  <c r="F10"/>
  <c r="E10"/>
  <c r="G9"/>
  <c r="F9"/>
  <c r="E9"/>
  <c r="G8"/>
  <c r="F8"/>
  <c r="E8"/>
  <c r="G7"/>
  <c r="F7"/>
  <c r="E7"/>
  <c r="E137" l="1"/>
  <c r="F134"/>
  <c r="F136"/>
  <c r="F137"/>
  <c r="E131"/>
  <c r="E136"/>
  <c r="E138"/>
  <c r="E134"/>
  <c r="E133"/>
  <c r="E135"/>
  <c r="F135"/>
  <c r="F132"/>
  <c r="F131"/>
  <c r="E132"/>
</calcChain>
</file>

<file path=xl/sharedStrings.xml><?xml version="1.0" encoding="utf-8"?>
<sst xmlns="http://schemas.openxmlformats.org/spreadsheetml/2006/main" count="428" uniqueCount="283">
  <si>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</si>
  <si>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</si>
  <si>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</si>
  <si>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</si>
  <si>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</si>
  <si>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</si>
  <si>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</si>
  <si>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</si>
  <si>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</si>
  <si>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</si>
  <si>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</si>
  <si>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</si>
  <si>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</si>
  <si>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</si>
  <si>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</si>
  <si>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</si>
  <si>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</si>
  <si>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</si>
  <si>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</si>
  <si>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</si>
  <si>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</si>
  <si>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</si>
  <si>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</si>
  <si>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</si>
  <si>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</si>
  <si>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</si>
  <si>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</si>
  <si>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</si>
  <si>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</si>
  <si>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</si>
  <si>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</si>
  <si>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</si>
  <si>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</si>
  <si>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</si>
  <si>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</si>
  <si>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</si>
  <si>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</si>
  <si>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</si>
  <si>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</si>
  <si>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</si>
  <si>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</si>
  <si>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</si>
  <si>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</si>
  <si>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</si>
  <si>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</si>
  <si>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</si>
  <si>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</si>
  <si>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</si>
  <si>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</si>
  <si>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</si>
  <si>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</si>
  <si>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</si>
  <si>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</si>
  <si>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</si>
  <si>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</si>
  <si>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</si>
  <si>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</si>
  <si>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</si>
  <si>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</si>
  <si>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</si>
  <si>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</si>
  <si>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</si>
  <si>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</si>
  <si>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</si>
  <si>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</si>
  <si>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</si>
  <si>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</si>
  <si>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</si>
  <si>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</si>
  <si>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</si>
  <si>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</si>
  <si>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</si>
  <si>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</si>
  <si>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</si>
  <si>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</si>
  <si>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</si>
  <si>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</si>
  <si>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</si>
  <si>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</si>
  <si>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</si>
  <si>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</si>
  <si>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</si>
  <si>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</si>
  <si>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</si>
  <si>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</si>
  <si>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</si>
  <si>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</si>
  <si>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</si>
  <si>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</si>
  <si>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</si>
  <si>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</si>
  <si>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</si>
  <si>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</si>
  <si>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</si>
  <si>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</si>
  <si>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</si>
  <si>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</si>
  <si>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</si>
  <si>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</si>
  <si>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</si>
  <si>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</si>
  <si>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</si>
  <si>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</si>
  <si>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</si>
  <si>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</si>
  <si>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</si>
  <si>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</si>
  <si>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</si>
  <si>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</si>
  <si>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</si>
  <si>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</si>
  <si>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</si>
  <si>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</si>
  <si>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</si>
  <si>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</si>
  <si>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</si>
  <si>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</si>
  <si>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</si>
  <si>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</si>
  <si>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</si>
  <si>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</si>
  <si>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</si>
  <si>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</si>
  <si>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</si>
  <si>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</si>
  <si>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</si>
  <si>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</si>
  <si>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</si>
  <si>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</si>
  <si>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05.5-WP-PEDD-TPEP</t>
  </si>
  <si>
    <t>Teoretyczne podstawy pedagogiki przedszkolnej</t>
  </si>
  <si>
    <t>05.6-WP-PEDD-PSE</t>
  </si>
  <si>
    <t>Teoretyczne podstawy pedagogiki wczesnoszkolnej</t>
  </si>
  <si>
    <t>05.5-WP-PEDD-DP</t>
  </si>
  <si>
    <t>Diagnoza pedagogiczna</t>
  </si>
  <si>
    <t>05.6-WP-PEDD-TPIK</t>
  </si>
  <si>
    <t>Teoretyczne podstawy integracji w kształceniu</t>
  </si>
  <si>
    <t>05.1-WP-PEDD-PPOO</t>
  </si>
  <si>
    <t>Podstawy prawne i organizacyjne oświaty</t>
  </si>
  <si>
    <t>05.5-WP-PEDD-IPE</t>
  </si>
  <si>
    <t>Innowacje w pedagogice elementarnej</t>
  </si>
  <si>
    <t>05.5-WP-PEDD-OPE</t>
  </si>
  <si>
    <t>Oświata i polityka edukacyjna</t>
  </si>
  <si>
    <t>05.5-WP-PEDD-MPOW</t>
  </si>
  <si>
    <t>Metodyka pracy opiekuńczo-wychowawczej</t>
  </si>
  <si>
    <t>05.5-WP-PEDD-PMZ</t>
  </si>
  <si>
    <t>Pedagogika mediów z metodyką</t>
  </si>
  <si>
    <t>05.5-Wp-PEDD-KEEM</t>
  </si>
  <si>
    <t>Komputer w szkole podstawowej z metodyką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</si>
  <si>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</si>
  <si>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</si>
  <si>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</si>
  <si>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</si>
  <si>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</si>
  <si>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</si>
  <si>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</si>
  <si>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</si>
  <si>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</si>
  <si>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</si>
  <si>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</si>
  <si>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</si>
  <si>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</si>
  <si>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</si>
  <si>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</si>
  <si>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</si>
  <si>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</si>
  <si>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</si>
  <si>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</si>
  <si>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</si>
  <si>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</si>
  <si>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</si>
  <si>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</si>
  <si>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</si>
  <si>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</si>
  <si>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</si>
  <si>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</si>
  <si>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</si>
  <si>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</si>
  <si>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05.5-WP-PEDD-PRPZT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</si>
  <si>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</si>
  <si>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</si>
  <si>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</si>
  <si>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</si>
  <si>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</si>
  <si>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</si>
  <si>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</si>
  <si>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</si>
  <si>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</si>
  <si>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</si>
  <si>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</si>
  <si>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</si>
  <si>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</si>
  <si>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</si>
  <si>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</si>
  <si>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</si>
  <si>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</si>
  <si>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</si>
  <si>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</si>
  <si>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</si>
  <si>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</si>
  <si>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</si>
  <si>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EDUKACJA PRZEDSZKOLNA I WCZESNOSZKOLNA
ścieżka: edukacja medialna</t>
  </si>
  <si>
    <t>ścieżka: edukacja medialna</t>
  </si>
  <si>
    <t>05.5-WP-PEDD-TPPW</t>
  </si>
  <si>
    <t>05.5-WP-PEDD-DZK4-8</t>
  </si>
  <si>
    <t>05.0-WP-PEDD-PPZK4-8</t>
  </si>
  <si>
    <t>ścieżka wspieranie dzieci w rozwoju zdolności</t>
  </si>
  <si>
    <t>EDUKACJA PRZEDSZKOLNA
 I WCZESNOSZKOLNA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</si>
  <si>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</si>
  <si>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</si>
  <si>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</si>
  <si>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</si>
  <si>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</si>
  <si>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</si>
  <si>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</si>
  <si>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Dydaktyka zajęć komputerowych</t>
  </si>
  <si>
    <t>Elementy programowania dla dzieci</t>
  </si>
  <si>
    <t>Praktyka pedagogiczna zajęć komputerowych</t>
  </si>
  <si>
    <t>Praktyka pedagogiczna w placówkach pozaszkolnych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</si>
  <si>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</si>
  <si>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</si>
  <si>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</si>
  <si>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</si>
  <si>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</si>
  <si>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</si>
  <si>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</si>
  <si>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</si>
  <si>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</si>
  <si>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05.0-WP-PEDD-EPD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</si>
  <si>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</si>
  <si>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</si>
  <si>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</si>
  <si>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</si>
  <si>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</si>
  <si>
    <t>05.6-WP-PEDD-DLCP</t>
  </si>
  <si>
    <t>Diagnostyka logopedyczna czynności prymarnych</t>
  </si>
  <si>
    <t>05.09.WO-PEDD-FAW</t>
  </si>
  <si>
    <t>Fonetyka akustyczna i wizualna</t>
  </si>
  <si>
    <t>05.9-WO-PEDD-NPDL</t>
  </si>
  <si>
    <t>Narzędzia i procesy diagnostyki logopedycznej</t>
  </si>
  <si>
    <t>05.9-WP-PEDD-PBL</t>
  </si>
  <si>
    <t>Podstawy badań logopedycznych</t>
  </si>
  <si>
    <t>14.5-WP-PEDD-WOM</t>
  </si>
  <si>
    <t>Wieloaspektowa opieka logopedyczna</t>
  </si>
  <si>
    <t xml:space="preserve">Gerontologopedia </t>
  </si>
  <si>
    <t>05.0-WP-PEDD-DTDD</t>
  </si>
  <si>
    <t xml:space="preserve">Diagoza i terapia logopedyczna dzeici dwujęzycznych </t>
  </si>
  <si>
    <t>05.9-WP-PEDD-WIL</t>
  </si>
  <si>
    <t xml:space="preserve">Wczesna interwencja logopedyczna </t>
  </si>
  <si>
    <t xml:space="preserve">Społeczne uwarunkowania zachowań językowych </t>
  </si>
  <si>
    <t xml:space="preserve">05.9-WP-PEDD-DPL </t>
  </si>
  <si>
    <t xml:space="preserve">Dydaktyka postępowania logopedycznego </t>
  </si>
  <si>
    <t xml:space="preserve">05.9-WO-PEDD-PL </t>
  </si>
  <si>
    <t>Neurologopedia</t>
  </si>
  <si>
    <t xml:space="preserve">Logopedia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</si>
  <si>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</si>
  <si>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</si>
  <si>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</si>
  <si>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</si>
  <si>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</si>
  <si>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</si>
  <si>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</si>
  <si>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</si>
  <si>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</si>
  <si>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</si>
  <si>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</si>
  <si>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</si>
  <si>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</si>
  <si>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</si>
  <si>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</si>
  <si>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LOGOPEDIA</t>
  </si>
  <si>
    <t>Praktyka logopedyczna</t>
  </si>
  <si>
    <t xml:space="preserve">Warsztat pracy logopedy </t>
  </si>
  <si>
    <t xml:space="preserve">Terapia specyficznych zaburzeń rozwoju mowy i języka </t>
  </si>
  <si>
    <t xml:space="preserve">Współpraca logopedy ze śrosowiskiem dziecka </t>
  </si>
  <si>
    <t>05.0-WP-PEDD-SUZJ</t>
  </si>
  <si>
    <t>14.9-WP-PEDD-WPL</t>
  </si>
  <si>
    <t>05.09.WO-PEDD-TSZR</t>
  </si>
  <si>
    <t>05.9-WO-PEDD-WLSD</t>
  </si>
  <si>
    <t>05.9-WO-PEDD-NEUR</t>
  </si>
  <si>
    <t>Rekrutacja w roku akademickim 2021/2022</t>
  </si>
  <si>
    <t>Wydział Nauk Społecznych</t>
  </si>
  <si>
    <t>EDUKACJA PRZEDSZKOLNA I WCZESNOSZKOLNA
ścieżka wspieranie dzieci w rozwoju zdolności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</si>
</sst>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5" fillId="5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" fillId="12" borderId="29" xfId="0" applyFont="1" applyFill="1" applyBorder="1" applyAlignment="1">
      <alignment vertical="center" wrapText="1"/>
    </xf>
    <xf numFmtId="0" fontId="1" fillId="12" borderId="12" xfId="1" applyFont="1" applyFill="1" applyBorder="1" applyAlignment="1">
      <alignment vertical="center" wrapText="1"/>
    </xf>
    <xf numFmtId="0" fontId="1" fillId="12" borderId="1" xfId="1" applyFont="1" applyFill="1" applyBorder="1" applyAlignment="1">
      <alignment vertical="center" wrapText="1"/>
    </xf>
    <xf numFmtId="0" fontId="5" fillId="5" borderId="4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10" borderId="23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12" xfId="0" applyFont="1" applyFill="1" applyBorder="1" applyAlignment="1">
      <alignment horizontal="center" vertical="center" textRotation="90" wrapText="1"/>
    </xf>
    <xf numFmtId="0" fontId="6" fillId="11" borderId="3" xfId="0" applyFont="1" applyFill="1" applyBorder="1" applyAlignment="1">
      <alignment horizontal="center" vertical="center" textRotation="90" wrapText="1"/>
    </xf>
    <xf numFmtId="0" fontId="14" fillId="11" borderId="5" xfId="0" applyFont="1" applyFill="1" applyBorder="1" applyAlignment="1">
      <alignment horizontal="center" vertical="center" textRotation="90" wrapText="1"/>
    </xf>
    <xf numFmtId="0" fontId="14" fillId="11" borderId="1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7"/>
  <sheetViews>
    <sheetView showGridLines="0" tabSelected="1" zoomScale="70" zoomScaleNormal="70" zoomScaleSheetLayoutView="55" zoomScalePageLayoutView="75" workbookViewId="0">
      <selection activeCell="D3" sqref="D3"/>
    </sheetView>
  </sheetViews>
  <sheetFormatPr defaultRowHeight="26.25" customHeight="1"/>
  <cols>
    <col min="1" max="1" width="4.85546875" style="10" customWidth="1"/>
    <col min="2" max="2" width="17.42578125" style="10" customWidth="1"/>
    <col min="3" max="3" width="30.85546875" style="5" customWidth="1"/>
    <col min="4" max="4" width="95.28515625" style="5" bestFit="1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>
      <c r="D1" s="17" t="s">
        <v>14</v>
      </c>
      <c r="E1" s="18" t="s">
        <v>280</v>
      </c>
      <c r="F1" s="16"/>
      <c r="H1" s="16"/>
      <c r="I1" s="16"/>
      <c r="J1" s="16"/>
      <c r="K1" s="16"/>
      <c r="L1" s="16"/>
      <c r="M1" s="16"/>
      <c r="N1" s="16"/>
      <c r="O1" s="16"/>
      <c r="P1" s="27" t="s">
        <v>15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>
      <c r="A2" s="7"/>
      <c r="B2" s="148"/>
      <c r="C2" s="7"/>
      <c r="D2" s="29" t="s">
        <v>19</v>
      </c>
      <c r="E2" s="18" t="s">
        <v>24</v>
      </c>
      <c r="P2" s="28" t="s">
        <v>281</v>
      </c>
    </row>
    <row r="3" spans="1:32" ht="26.25" customHeight="1">
      <c r="A3" s="7"/>
      <c r="B3" s="7"/>
      <c r="C3" s="7"/>
      <c r="D3" s="29" t="s">
        <v>16</v>
      </c>
    </row>
    <row r="4" spans="1:32" ht="26.25" customHeight="1">
      <c r="A4" s="176" t="s">
        <v>0</v>
      </c>
      <c r="B4" s="21"/>
      <c r="C4" s="178" t="s">
        <v>17</v>
      </c>
      <c r="D4" s="178" t="s">
        <v>1</v>
      </c>
      <c r="E4" s="181" t="s">
        <v>5</v>
      </c>
      <c r="F4" s="181" t="s">
        <v>2</v>
      </c>
      <c r="G4" s="218" t="s">
        <v>6</v>
      </c>
      <c r="H4" s="9"/>
      <c r="I4" s="202" t="s">
        <v>8</v>
      </c>
      <c r="J4" s="203"/>
      <c r="K4" s="203"/>
      <c r="L4" s="203"/>
      <c r="M4" s="203"/>
      <c r="N4" s="204"/>
      <c r="O4" s="205" t="s">
        <v>9</v>
      </c>
      <c r="P4" s="206"/>
      <c r="Q4" s="206"/>
      <c r="R4" s="206"/>
      <c r="S4" s="206"/>
      <c r="T4" s="207"/>
      <c r="U4" s="202" t="s">
        <v>10</v>
      </c>
      <c r="V4" s="203"/>
      <c r="W4" s="203"/>
      <c r="X4" s="203"/>
      <c r="Y4" s="203"/>
      <c r="Z4" s="203"/>
      <c r="AA4" s="205" t="s">
        <v>11</v>
      </c>
      <c r="AB4" s="206"/>
      <c r="AC4" s="206"/>
      <c r="AD4" s="206"/>
      <c r="AE4" s="206"/>
      <c r="AF4" s="207"/>
    </row>
    <row r="5" spans="1:32" ht="26.25" customHeight="1">
      <c r="A5" s="177"/>
      <c r="B5" s="22"/>
      <c r="C5" s="179"/>
      <c r="D5" s="179"/>
      <c r="E5" s="182"/>
      <c r="F5" s="182"/>
      <c r="G5" s="219"/>
      <c r="H5" s="9"/>
      <c r="I5" s="208" t="s">
        <v>7</v>
      </c>
      <c r="J5" s="209"/>
      <c r="K5" s="209"/>
      <c r="L5" s="210"/>
      <c r="M5" s="211" t="s">
        <v>6</v>
      </c>
      <c r="N5" s="213" t="s">
        <v>2</v>
      </c>
      <c r="O5" s="215" t="s">
        <v>7</v>
      </c>
      <c r="P5" s="216"/>
      <c r="Q5" s="216"/>
      <c r="R5" s="217"/>
      <c r="S5" s="198" t="s">
        <v>6</v>
      </c>
      <c r="T5" s="200" t="s">
        <v>2</v>
      </c>
      <c r="U5" s="208" t="s">
        <v>7</v>
      </c>
      <c r="V5" s="209"/>
      <c r="W5" s="209"/>
      <c r="X5" s="210"/>
      <c r="Y5" s="211" t="s">
        <v>6</v>
      </c>
      <c r="Z5" s="223" t="s">
        <v>2</v>
      </c>
      <c r="AA5" s="215" t="s">
        <v>7</v>
      </c>
      <c r="AB5" s="216"/>
      <c r="AC5" s="216"/>
      <c r="AD5" s="217"/>
      <c r="AE5" s="198" t="s">
        <v>6</v>
      </c>
      <c r="AF5" s="200" t="s">
        <v>2</v>
      </c>
    </row>
    <row r="6" spans="1:32" ht="26.25" customHeight="1" thickBot="1">
      <c r="A6" s="177"/>
      <c r="B6" s="39"/>
      <c r="C6" s="180"/>
      <c r="D6" s="180"/>
      <c r="E6" s="183"/>
      <c r="F6" s="183" t="s">
        <v>2</v>
      </c>
      <c r="G6" s="220" t="s">
        <v>6</v>
      </c>
      <c r="H6" s="9"/>
      <c r="I6" s="24" t="s">
        <v>3</v>
      </c>
      <c r="J6" s="19" t="s">
        <v>4</v>
      </c>
      <c r="K6" s="19" t="s">
        <v>13</v>
      </c>
      <c r="L6" s="19" t="s">
        <v>12</v>
      </c>
      <c r="M6" s="212"/>
      <c r="N6" s="214"/>
      <c r="O6" s="61" t="s">
        <v>3</v>
      </c>
      <c r="P6" s="54" t="s">
        <v>4</v>
      </c>
      <c r="Q6" s="54" t="s">
        <v>13</v>
      </c>
      <c r="R6" s="54" t="s">
        <v>12</v>
      </c>
      <c r="S6" s="199"/>
      <c r="T6" s="201"/>
      <c r="U6" s="24" t="s">
        <v>3</v>
      </c>
      <c r="V6" s="19" t="s">
        <v>4</v>
      </c>
      <c r="W6" s="19" t="s">
        <v>13</v>
      </c>
      <c r="X6" s="19" t="s">
        <v>12</v>
      </c>
      <c r="Y6" s="212"/>
      <c r="Z6" s="224"/>
      <c r="AA6" s="61" t="s">
        <v>3</v>
      </c>
      <c r="AB6" s="54" t="s">
        <v>4</v>
      </c>
      <c r="AC6" s="54" t="s">
        <v>13</v>
      </c>
      <c r="AD6" s="54" t="s">
        <v>12</v>
      </c>
      <c r="AE6" s="199"/>
      <c r="AF6" s="201"/>
    </row>
    <row r="7" spans="1:32" s="12" customFormat="1" ht="30" customHeight="1" thickTop="1">
      <c r="A7" s="20">
        <v>1</v>
      </c>
      <c r="B7" s="184" t="s">
        <v>219</v>
      </c>
      <c r="C7" s="149" t="s">
        <v>223</v>
      </c>
      <c r="D7" s="150" t="s">
        <v>74</v>
      </c>
      <c r="E7" s="48">
        <f>I7+J7+K7+L7+O7+P7+Q7+R7+U7+V7+W7+X7+AA7+AB7+AC7+AD7</f>
        <v>30</v>
      </c>
      <c r="F7" s="48">
        <f>N7+T7+Z7+AF7</f>
        <v>4</v>
      </c>
      <c r="G7" s="49" t="str">
        <f>CONCATENATE(M7,S7,Y7,AE7)</f>
        <v>E/ZO</v>
      </c>
      <c r="H7" s="30"/>
      <c r="I7" s="31">
        <v>15</v>
      </c>
      <c r="J7" s="20">
        <v>15</v>
      </c>
      <c r="K7" s="20"/>
      <c r="L7" s="20"/>
      <c r="M7" s="20" t="s">
        <v>45</v>
      </c>
      <c r="N7" s="72">
        <v>4</v>
      </c>
      <c r="O7" s="62"/>
      <c r="P7" s="45"/>
      <c r="Q7" s="45"/>
      <c r="R7" s="45"/>
      <c r="S7" s="45"/>
      <c r="T7" s="67"/>
      <c r="U7" s="31"/>
      <c r="V7" s="20"/>
      <c r="W7" s="20"/>
      <c r="X7" s="20"/>
      <c r="Y7" s="20"/>
      <c r="Z7" s="56"/>
      <c r="AA7" s="62"/>
      <c r="AB7" s="45"/>
      <c r="AC7" s="45"/>
      <c r="AD7" s="45"/>
      <c r="AE7" s="45"/>
      <c r="AF7" s="67"/>
    </row>
    <row r="8" spans="1:32" s="12" customFormat="1" ht="30" customHeight="1">
      <c r="A8" s="6">
        <v>2</v>
      </c>
      <c r="B8" s="185"/>
      <c r="C8" s="93" t="s">
        <v>224</v>
      </c>
      <c r="D8" s="96" t="s">
        <v>75</v>
      </c>
      <c r="E8" s="49">
        <f t="shared" ref="E8:E38" si="0">I8+J8+K8+L8+O8+P8+Q8+R8+U8+V8+W8+X8+AA8+AB8+AC8+AD8</f>
        <v>15</v>
      </c>
      <c r="F8" s="49">
        <f t="shared" ref="F8:F38" si="1">N8+T8+Z8+AF8</f>
        <v>2</v>
      </c>
      <c r="G8" s="49" t="str">
        <f t="shared" ref="G8:G38" si="2">CONCATENATE(M8,S8,Y8,AE8)</f>
        <v>ZO</v>
      </c>
      <c r="H8" s="11"/>
      <c r="I8" s="25"/>
      <c r="J8" s="6"/>
      <c r="K8" s="6"/>
      <c r="L8" s="6">
        <v>15</v>
      </c>
      <c r="M8" s="6" t="s">
        <v>46</v>
      </c>
      <c r="N8" s="73">
        <v>2</v>
      </c>
      <c r="O8" s="63"/>
      <c r="P8" s="26"/>
      <c r="Q8" s="26"/>
      <c r="R8" s="26"/>
      <c r="S8" s="26"/>
      <c r="T8" s="68"/>
      <c r="U8" s="25"/>
      <c r="V8" s="6"/>
      <c r="W8" s="6"/>
      <c r="X8" s="6"/>
      <c r="Y8" s="6"/>
      <c r="Z8" s="57"/>
      <c r="AA8" s="63"/>
      <c r="AB8" s="26"/>
      <c r="AC8" s="26"/>
      <c r="AD8" s="26"/>
      <c r="AE8" s="26"/>
      <c r="AF8" s="68"/>
    </row>
    <row r="9" spans="1:32" s="12" customFormat="1" ht="30" customHeight="1">
      <c r="A9" s="6">
        <v>3</v>
      </c>
      <c r="B9" s="185"/>
      <c r="C9" s="93" t="s">
        <v>25</v>
      </c>
      <c r="D9" s="96" t="s">
        <v>26</v>
      </c>
      <c r="E9" s="49">
        <f t="shared" si="0"/>
        <v>30</v>
      </c>
      <c r="F9" s="49">
        <f t="shared" si="1"/>
        <v>4</v>
      </c>
      <c r="G9" s="49" t="str">
        <f t="shared" si="2"/>
        <v>E/ZO</v>
      </c>
      <c r="H9" s="11"/>
      <c r="I9" s="25">
        <v>15</v>
      </c>
      <c r="J9" s="6"/>
      <c r="K9" s="6"/>
      <c r="L9" s="6">
        <v>15</v>
      </c>
      <c r="M9" s="6" t="s">
        <v>45</v>
      </c>
      <c r="N9" s="73">
        <v>4</v>
      </c>
      <c r="O9" s="63"/>
      <c r="P9" s="26"/>
      <c r="Q9" s="26"/>
      <c r="R9" s="26"/>
      <c r="S9" s="26"/>
      <c r="T9" s="68"/>
      <c r="U9" s="25"/>
      <c r="V9" s="6"/>
      <c r="W9" s="6"/>
      <c r="X9" s="6"/>
      <c r="Y9" s="6"/>
      <c r="Z9" s="57"/>
      <c r="AA9" s="63"/>
      <c r="AB9" s="26"/>
      <c r="AC9" s="26"/>
      <c r="AD9" s="26"/>
      <c r="AE9" s="26"/>
      <c r="AF9" s="68"/>
    </row>
    <row r="10" spans="1:32" s="12" customFormat="1" ht="30" customHeight="1">
      <c r="A10" s="6">
        <v>4</v>
      </c>
      <c r="B10" s="185"/>
      <c r="C10" s="93" t="s">
        <v>27</v>
      </c>
      <c r="D10" s="96" t="s">
        <v>28</v>
      </c>
      <c r="E10" s="49">
        <f t="shared" si="0"/>
        <v>30</v>
      </c>
      <c r="F10" s="49">
        <f t="shared" si="1"/>
        <v>4</v>
      </c>
      <c r="G10" s="49" t="str">
        <f t="shared" si="2"/>
        <v>E/ZO</v>
      </c>
      <c r="H10" s="11"/>
      <c r="I10" s="25">
        <v>15</v>
      </c>
      <c r="J10" s="6">
        <v>15</v>
      </c>
      <c r="K10" s="6"/>
      <c r="L10" s="6"/>
      <c r="M10" s="6" t="s">
        <v>45</v>
      </c>
      <c r="N10" s="73">
        <v>4</v>
      </c>
      <c r="O10" s="63"/>
      <c r="P10" s="26"/>
      <c r="Q10" s="26"/>
      <c r="R10" s="26"/>
      <c r="S10" s="26"/>
      <c r="T10" s="68"/>
      <c r="U10" s="25"/>
      <c r="V10" s="6"/>
      <c r="W10" s="6"/>
      <c r="X10" s="6"/>
      <c r="Y10" s="6"/>
      <c r="Z10" s="57"/>
      <c r="AA10" s="63"/>
      <c r="AB10" s="26"/>
      <c r="AC10" s="26"/>
      <c r="AD10" s="26"/>
      <c r="AE10" s="26"/>
      <c r="AF10" s="68"/>
    </row>
    <row r="11" spans="1:32" s="12" customFormat="1" ht="30" customHeight="1">
      <c r="A11" s="6">
        <v>5</v>
      </c>
      <c r="B11" s="185"/>
      <c r="C11" s="93" t="s">
        <v>29</v>
      </c>
      <c r="D11" s="96" t="s">
        <v>30</v>
      </c>
      <c r="E11" s="49">
        <f t="shared" si="0"/>
        <v>15</v>
      </c>
      <c r="F11" s="49">
        <f t="shared" si="1"/>
        <v>2</v>
      </c>
      <c r="G11" s="49" t="str">
        <f t="shared" si="2"/>
        <v>ZO</v>
      </c>
      <c r="H11" s="11"/>
      <c r="I11" s="25"/>
      <c r="J11" s="6">
        <v>15</v>
      </c>
      <c r="K11" s="6"/>
      <c r="L11" s="6"/>
      <c r="M11" s="6" t="s">
        <v>46</v>
      </c>
      <c r="N11" s="73">
        <v>2</v>
      </c>
      <c r="O11" s="63"/>
      <c r="P11" s="26"/>
      <c r="Q11" s="26"/>
      <c r="R11" s="26"/>
      <c r="S11" s="26"/>
      <c r="T11" s="68"/>
      <c r="U11" s="25"/>
      <c r="V11" s="6"/>
      <c r="W11" s="6"/>
      <c r="X11" s="6"/>
      <c r="Y11" s="6"/>
      <c r="Z11" s="57"/>
      <c r="AA11" s="63"/>
      <c r="AB11" s="26"/>
      <c r="AC11" s="26"/>
      <c r="AD11" s="26"/>
      <c r="AE11" s="26"/>
      <c r="AF11" s="68"/>
    </row>
    <row r="12" spans="1:32" s="12" customFormat="1" ht="30" customHeight="1">
      <c r="A12" s="6">
        <v>17</v>
      </c>
      <c r="B12" s="185"/>
      <c r="C12" s="151" t="s">
        <v>185</v>
      </c>
      <c r="D12" s="151" t="s">
        <v>186</v>
      </c>
      <c r="E12" s="49">
        <f t="shared" ref="E12:E13" si="3">I12+J12+K12+L12+O12+P12+Q12+R12+U12+V12+W12+X12+AA12+AB12+AC12+AD12</f>
        <v>30</v>
      </c>
      <c r="F12" s="49">
        <f t="shared" ref="F12:F13" si="4">N12+T12+Z12+AF12</f>
        <v>4</v>
      </c>
      <c r="G12" s="49" t="str">
        <f t="shared" ref="G12:G13" si="5">CONCATENATE(M12,S12,Y12,AE12)</f>
        <v>ZAL</v>
      </c>
      <c r="H12" s="11"/>
      <c r="I12" s="25"/>
      <c r="J12" s="14"/>
      <c r="K12" s="6"/>
      <c r="L12" s="6">
        <v>30</v>
      </c>
      <c r="M12" s="6" t="s">
        <v>163</v>
      </c>
      <c r="N12" s="73">
        <v>4</v>
      </c>
      <c r="O12" s="63"/>
      <c r="P12" s="26"/>
      <c r="Q12" s="26"/>
      <c r="R12" s="26"/>
      <c r="S12" s="26"/>
      <c r="T12" s="68"/>
      <c r="U12" s="25"/>
      <c r="V12" s="6"/>
      <c r="W12" s="6"/>
      <c r="X12" s="6"/>
      <c r="Y12" s="6"/>
      <c r="Z12" s="57"/>
      <c r="AA12" s="63"/>
      <c r="AB12" s="26"/>
      <c r="AC12" s="26"/>
      <c r="AD12" s="26"/>
      <c r="AE12" s="26"/>
      <c r="AF12" s="68"/>
    </row>
    <row r="13" spans="1:32" s="12" customFormat="1" ht="30" customHeight="1">
      <c r="A13" s="6"/>
      <c r="B13" s="185"/>
      <c r="C13" s="152" t="s">
        <v>53</v>
      </c>
      <c r="D13" s="110" t="s">
        <v>54</v>
      </c>
      <c r="E13" s="50">
        <f t="shared" si="3"/>
        <v>30</v>
      </c>
      <c r="F13" s="50">
        <f t="shared" si="4"/>
        <v>4</v>
      </c>
      <c r="G13" s="50" t="str">
        <f t="shared" si="5"/>
        <v>ZO/ZO</v>
      </c>
      <c r="H13" s="32"/>
      <c r="I13" s="35">
        <v>15</v>
      </c>
      <c r="J13" s="34"/>
      <c r="K13" s="33"/>
      <c r="L13" s="33">
        <v>15</v>
      </c>
      <c r="M13" s="33" t="s">
        <v>47</v>
      </c>
      <c r="N13" s="74">
        <v>4</v>
      </c>
      <c r="O13" s="64"/>
      <c r="P13" s="15"/>
      <c r="Q13" s="15"/>
      <c r="R13" s="15"/>
      <c r="S13" s="15"/>
      <c r="T13" s="69"/>
      <c r="U13" s="35"/>
      <c r="V13" s="33"/>
      <c r="W13" s="33"/>
      <c r="X13" s="33"/>
      <c r="Y13" s="33"/>
      <c r="Z13" s="58"/>
      <c r="AA13" s="64"/>
      <c r="AB13" s="15"/>
      <c r="AC13" s="15"/>
      <c r="AD13" s="15"/>
      <c r="AE13" s="15"/>
      <c r="AF13" s="69"/>
    </row>
    <row r="14" spans="1:32" s="12" customFormat="1" ht="30" customHeight="1">
      <c r="A14" s="6">
        <v>6</v>
      </c>
      <c r="B14" s="185"/>
      <c r="C14" s="93" t="s">
        <v>31</v>
      </c>
      <c r="D14" s="96" t="s">
        <v>32</v>
      </c>
      <c r="E14" s="49">
        <f t="shared" si="0"/>
        <v>15</v>
      </c>
      <c r="F14" s="49">
        <f t="shared" si="1"/>
        <v>2</v>
      </c>
      <c r="G14" s="49" t="str">
        <f t="shared" si="2"/>
        <v>ZO</v>
      </c>
      <c r="H14" s="11"/>
      <c r="I14" s="25"/>
      <c r="J14" s="6"/>
      <c r="K14" s="6"/>
      <c r="L14" s="6"/>
      <c r="M14" s="6"/>
      <c r="N14" s="73"/>
      <c r="O14" s="63">
        <v>15</v>
      </c>
      <c r="P14" s="26"/>
      <c r="Q14" s="26"/>
      <c r="R14" s="26"/>
      <c r="S14" s="26" t="s">
        <v>46</v>
      </c>
      <c r="T14" s="68">
        <v>2</v>
      </c>
      <c r="U14" s="25"/>
      <c r="V14" s="6"/>
      <c r="W14" s="6"/>
      <c r="X14" s="6"/>
      <c r="Y14" s="6"/>
      <c r="Z14" s="57"/>
      <c r="AA14" s="63"/>
      <c r="AB14" s="26"/>
      <c r="AC14" s="26"/>
      <c r="AD14" s="26"/>
      <c r="AE14" s="26"/>
      <c r="AF14" s="68"/>
    </row>
    <row r="15" spans="1:32" s="12" customFormat="1" ht="30" customHeight="1">
      <c r="A15" s="6">
        <v>7</v>
      </c>
      <c r="B15" s="185"/>
      <c r="C15" s="93" t="s">
        <v>225</v>
      </c>
      <c r="D15" s="96" t="s">
        <v>76</v>
      </c>
      <c r="E15" s="49">
        <f t="shared" si="0"/>
        <v>30</v>
      </c>
      <c r="F15" s="49">
        <f t="shared" si="1"/>
        <v>4</v>
      </c>
      <c r="G15" s="49" t="str">
        <f t="shared" si="2"/>
        <v>E/ZO</v>
      </c>
      <c r="H15" s="11"/>
      <c r="I15" s="25"/>
      <c r="J15" s="14"/>
      <c r="K15" s="6"/>
      <c r="L15" s="6"/>
      <c r="M15" s="6"/>
      <c r="N15" s="73"/>
      <c r="O15" s="63">
        <v>15</v>
      </c>
      <c r="P15" s="26">
        <v>15</v>
      </c>
      <c r="Q15" s="26"/>
      <c r="R15" s="26"/>
      <c r="S15" s="26" t="s">
        <v>45</v>
      </c>
      <c r="T15" s="68">
        <v>4</v>
      </c>
      <c r="U15" s="25"/>
      <c r="V15" s="6"/>
      <c r="W15" s="6"/>
      <c r="X15" s="6"/>
      <c r="Y15" s="6"/>
      <c r="Z15" s="57"/>
      <c r="AA15" s="63"/>
      <c r="AB15" s="26"/>
      <c r="AC15" s="26"/>
      <c r="AD15" s="26"/>
      <c r="AE15" s="26"/>
      <c r="AF15" s="68"/>
    </row>
    <row r="16" spans="1:32" s="12" customFormat="1" ht="30" customHeight="1">
      <c r="A16" s="6">
        <v>8</v>
      </c>
      <c r="B16" s="185"/>
      <c r="C16" s="93" t="s">
        <v>33</v>
      </c>
      <c r="D16" s="96" t="s">
        <v>34</v>
      </c>
      <c r="E16" s="49">
        <f t="shared" si="0"/>
        <v>30</v>
      </c>
      <c r="F16" s="49">
        <f t="shared" si="1"/>
        <v>4</v>
      </c>
      <c r="G16" s="49" t="str">
        <f t="shared" si="2"/>
        <v>E/ZO</v>
      </c>
      <c r="H16" s="11"/>
      <c r="I16" s="25"/>
      <c r="J16" s="14"/>
      <c r="K16" s="6"/>
      <c r="L16" s="6"/>
      <c r="M16" s="6"/>
      <c r="N16" s="73"/>
      <c r="O16" s="63">
        <v>15</v>
      </c>
      <c r="P16" s="26">
        <v>15</v>
      </c>
      <c r="Q16" s="26"/>
      <c r="R16" s="26"/>
      <c r="S16" s="26" t="s">
        <v>45</v>
      </c>
      <c r="T16" s="68">
        <v>4</v>
      </c>
      <c r="U16" s="25"/>
      <c r="V16" s="6"/>
      <c r="W16" s="6"/>
      <c r="X16" s="6"/>
      <c r="Y16" s="6"/>
      <c r="Z16" s="57"/>
      <c r="AA16" s="63"/>
      <c r="AB16" s="26"/>
      <c r="AC16" s="26"/>
      <c r="AD16" s="26"/>
      <c r="AE16" s="26"/>
      <c r="AF16" s="68"/>
    </row>
    <row r="17" spans="1:32" s="3" customFormat="1" ht="30" customHeight="1">
      <c r="A17" s="6">
        <v>9</v>
      </c>
      <c r="B17" s="185"/>
      <c r="C17" s="97" t="s">
        <v>35</v>
      </c>
      <c r="D17" s="96" t="s">
        <v>36</v>
      </c>
      <c r="E17" s="49">
        <f t="shared" si="0"/>
        <v>30</v>
      </c>
      <c r="F17" s="49">
        <f t="shared" si="1"/>
        <v>4</v>
      </c>
      <c r="G17" s="49" t="str">
        <f t="shared" si="2"/>
        <v>ZO</v>
      </c>
      <c r="H17" s="32"/>
      <c r="I17" s="35"/>
      <c r="J17" s="34"/>
      <c r="K17" s="33"/>
      <c r="L17" s="33"/>
      <c r="M17" s="33"/>
      <c r="N17" s="74"/>
      <c r="O17" s="64"/>
      <c r="P17" s="15"/>
      <c r="Q17" s="15"/>
      <c r="R17" s="15">
        <v>30</v>
      </c>
      <c r="S17" s="15" t="s">
        <v>46</v>
      </c>
      <c r="T17" s="69">
        <v>4</v>
      </c>
      <c r="U17" s="35"/>
      <c r="V17" s="33"/>
      <c r="W17" s="33"/>
      <c r="X17" s="33"/>
      <c r="Y17" s="33"/>
      <c r="Z17" s="58"/>
      <c r="AA17" s="64"/>
      <c r="AB17" s="15"/>
      <c r="AC17" s="15"/>
      <c r="AD17" s="15"/>
      <c r="AE17" s="15"/>
      <c r="AF17" s="69"/>
    </row>
    <row r="18" spans="1:32" s="12" customFormat="1" ht="30" customHeight="1">
      <c r="A18" s="6">
        <v>10</v>
      </c>
      <c r="B18" s="185"/>
      <c r="C18" s="96" t="s">
        <v>37</v>
      </c>
      <c r="D18" s="96" t="s">
        <v>38</v>
      </c>
      <c r="E18" s="49">
        <f t="shared" si="0"/>
        <v>30</v>
      </c>
      <c r="F18" s="49">
        <f t="shared" si="1"/>
        <v>4</v>
      </c>
      <c r="G18" s="49" t="str">
        <f t="shared" si="2"/>
        <v>E</v>
      </c>
      <c r="H18" s="11"/>
      <c r="I18" s="25"/>
      <c r="J18" s="6"/>
      <c r="K18" s="6"/>
      <c r="L18" s="6"/>
      <c r="M18" s="6"/>
      <c r="N18" s="73"/>
      <c r="O18" s="63"/>
      <c r="P18" s="26"/>
      <c r="Q18" s="26">
        <v>30</v>
      </c>
      <c r="R18" s="26"/>
      <c r="S18" s="26" t="s">
        <v>48</v>
      </c>
      <c r="T18" s="68">
        <v>4</v>
      </c>
      <c r="U18" s="25"/>
      <c r="V18" s="6"/>
      <c r="W18" s="6"/>
      <c r="X18" s="6"/>
      <c r="Y18" s="6"/>
      <c r="Z18" s="57"/>
      <c r="AA18" s="63"/>
      <c r="AB18" s="26"/>
      <c r="AC18" s="26"/>
      <c r="AD18" s="26"/>
      <c r="AE18" s="26"/>
      <c r="AF18" s="68"/>
    </row>
    <row r="19" spans="1:32" s="12" customFormat="1" ht="30" customHeight="1">
      <c r="A19" s="6">
        <v>17</v>
      </c>
      <c r="B19" s="185"/>
      <c r="C19" s="151" t="s">
        <v>187</v>
      </c>
      <c r="D19" s="151" t="s">
        <v>188</v>
      </c>
      <c r="E19" s="49">
        <f t="shared" ref="E19:E20" si="6">I19+J19+K19+L19+O19+P19+Q19+R19+U19+V19+W19+X19+AA19+AB19+AC19+AD19</f>
        <v>30</v>
      </c>
      <c r="F19" s="49">
        <f t="shared" ref="F19:F20" si="7">N19+T19+Z19+AF19</f>
        <v>4</v>
      </c>
      <c r="G19" s="49" t="str">
        <f t="shared" ref="G19:G20" si="8">CONCATENATE(M19,S19,Y19,AE19)</f>
        <v>ZAL</v>
      </c>
      <c r="H19" s="11"/>
      <c r="I19" s="25"/>
      <c r="J19" s="14"/>
      <c r="K19" s="6"/>
      <c r="L19" s="6"/>
      <c r="M19" s="6"/>
      <c r="N19" s="73"/>
      <c r="O19" s="63"/>
      <c r="P19" s="26"/>
      <c r="Q19" s="26"/>
      <c r="R19" s="26">
        <v>30</v>
      </c>
      <c r="S19" s="26" t="s">
        <v>163</v>
      </c>
      <c r="T19" s="68">
        <v>4</v>
      </c>
      <c r="U19" s="25"/>
      <c r="V19" s="6"/>
      <c r="W19" s="6"/>
      <c r="X19" s="6"/>
      <c r="Y19" s="6"/>
      <c r="Z19" s="57"/>
      <c r="AA19" s="63"/>
      <c r="AB19" s="26"/>
      <c r="AC19" s="26"/>
      <c r="AD19" s="26"/>
      <c r="AE19" s="26"/>
      <c r="AF19" s="68"/>
    </row>
    <row r="20" spans="1:32" s="3" customFormat="1" ht="30" customHeight="1">
      <c r="A20" s="6">
        <v>14</v>
      </c>
      <c r="B20" s="185"/>
      <c r="C20" s="1" t="s">
        <v>179</v>
      </c>
      <c r="D20" s="2" t="s">
        <v>162</v>
      </c>
      <c r="E20" s="49">
        <f t="shared" si="6"/>
        <v>15</v>
      </c>
      <c r="F20" s="49">
        <f t="shared" si="7"/>
        <v>2</v>
      </c>
      <c r="G20" s="49" t="str">
        <f t="shared" si="8"/>
        <v>ZO</v>
      </c>
      <c r="H20" s="32"/>
      <c r="I20" s="35"/>
      <c r="J20" s="34"/>
      <c r="K20" s="33"/>
      <c r="L20" s="33"/>
      <c r="M20" s="33"/>
      <c r="N20" s="74"/>
      <c r="O20" s="64"/>
      <c r="P20" s="15">
        <v>15</v>
      </c>
      <c r="Q20" s="15"/>
      <c r="R20" s="15"/>
      <c r="S20" s="15" t="s">
        <v>46</v>
      </c>
      <c r="T20" s="69">
        <v>2</v>
      </c>
      <c r="U20" s="35"/>
      <c r="V20" s="33"/>
      <c r="W20" s="33"/>
      <c r="X20" s="33"/>
      <c r="Y20" s="33"/>
      <c r="Z20" s="58"/>
      <c r="AA20" s="64"/>
      <c r="AB20" s="15"/>
      <c r="AC20" s="15"/>
      <c r="AD20" s="15"/>
      <c r="AE20" s="15"/>
      <c r="AF20" s="69"/>
    </row>
    <row r="21" spans="1:32" s="12" customFormat="1" ht="30" customHeight="1">
      <c r="A21" s="6">
        <v>11</v>
      </c>
      <c r="B21" s="185"/>
      <c r="C21" s="96" t="s">
        <v>39</v>
      </c>
      <c r="D21" s="96" t="s">
        <v>40</v>
      </c>
      <c r="E21" s="49">
        <f t="shared" si="0"/>
        <v>30</v>
      </c>
      <c r="F21" s="49">
        <f t="shared" si="1"/>
        <v>2</v>
      </c>
      <c r="G21" s="49" t="str">
        <f t="shared" si="2"/>
        <v>ZO</v>
      </c>
      <c r="H21" s="11"/>
      <c r="I21" s="25"/>
      <c r="J21" s="6"/>
      <c r="K21" s="6"/>
      <c r="L21" s="6"/>
      <c r="M21" s="6"/>
      <c r="N21" s="73"/>
      <c r="O21" s="63"/>
      <c r="P21" s="26"/>
      <c r="Q21" s="26"/>
      <c r="R21" s="26"/>
      <c r="S21" s="26"/>
      <c r="T21" s="68"/>
      <c r="U21" s="25"/>
      <c r="V21" s="6">
        <v>30</v>
      </c>
      <c r="W21" s="6"/>
      <c r="X21" s="6"/>
      <c r="Y21" s="6" t="s">
        <v>46</v>
      </c>
      <c r="Z21" s="57">
        <v>2</v>
      </c>
      <c r="AA21" s="63"/>
      <c r="AB21" s="26"/>
      <c r="AC21" s="26"/>
      <c r="AD21" s="26"/>
      <c r="AE21" s="26"/>
      <c r="AF21" s="68"/>
    </row>
    <row r="22" spans="1:32" s="3" customFormat="1" ht="93.75" customHeight="1">
      <c r="A22" s="6">
        <v>15</v>
      </c>
      <c r="B22" s="185"/>
      <c r="C22" s="96" t="s">
        <v>226</v>
      </c>
      <c r="D22" s="96" t="s">
        <v>184</v>
      </c>
      <c r="E22" s="49">
        <f t="shared" ref="E22:E24" si="9">I22+J22+K22+L22+O22+P22+Q22+R22+U22+V22+W22+X22+AA22+AB22+AC22+AD22</f>
        <v>15</v>
      </c>
      <c r="F22" s="49">
        <f t="shared" ref="F22:F24" si="10">N22+T22+Z22+AF22</f>
        <v>2</v>
      </c>
      <c r="G22" s="49" t="str">
        <f t="shared" ref="G22:G24" si="11">CONCATENATE(M22,S22,Y22,AE22)</f>
        <v>ZAL</v>
      </c>
      <c r="H22" s="32"/>
      <c r="I22" s="35"/>
      <c r="J22" s="34"/>
      <c r="K22" s="33"/>
      <c r="L22" s="33"/>
      <c r="M22" s="33"/>
      <c r="N22" s="74"/>
      <c r="O22" s="64"/>
      <c r="P22" s="15"/>
      <c r="Q22" s="15"/>
      <c r="R22" s="15"/>
      <c r="S22" s="15"/>
      <c r="T22" s="69"/>
      <c r="U22" s="35">
        <v>15</v>
      </c>
      <c r="V22" s="33"/>
      <c r="W22" s="33"/>
      <c r="X22" s="33"/>
      <c r="Y22" s="33" t="s">
        <v>163</v>
      </c>
      <c r="Z22" s="58">
        <v>2</v>
      </c>
      <c r="AA22" s="64"/>
      <c r="AB22" s="15"/>
      <c r="AC22" s="15"/>
      <c r="AD22" s="15"/>
      <c r="AE22" s="15"/>
      <c r="AF22" s="69"/>
    </row>
    <row r="23" spans="1:32" s="12" customFormat="1" ht="93.75" customHeight="1">
      <c r="A23" s="6">
        <v>16</v>
      </c>
      <c r="B23" s="185"/>
      <c r="C23" s="96" t="s">
        <v>226</v>
      </c>
      <c r="D23" s="96" t="s">
        <v>184</v>
      </c>
      <c r="E23" s="49">
        <f t="shared" si="9"/>
        <v>15</v>
      </c>
      <c r="F23" s="49">
        <f t="shared" si="10"/>
        <v>2</v>
      </c>
      <c r="G23" s="49" t="str">
        <f t="shared" si="11"/>
        <v>ZAL</v>
      </c>
      <c r="H23" s="11"/>
      <c r="I23" s="25"/>
      <c r="J23" s="36"/>
      <c r="K23" s="37"/>
      <c r="L23" s="37"/>
      <c r="M23" s="37"/>
      <c r="N23" s="75"/>
      <c r="O23" s="65"/>
      <c r="P23" s="46"/>
      <c r="Q23" s="46"/>
      <c r="R23" s="46"/>
      <c r="S23" s="46"/>
      <c r="T23" s="70"/>
      <c r="U23" s="38">
        <v>15</v>
      </c>
      <c r="V23" s="37"/>
      <c r="W23" s="37"/>
      <c r="X23" s="37"/>
      <c r="Y23" s="37" t="s">
        <v>163</v>
      </c>
      <c r="Z23" s="59">
        <v>2</v>
      </c>
      <c r="AA23" s="65"/>
      <c r="AB23" s="46"/>
      <c r="AC23" s="46"/>
      <c r="AD23" s="46"/>
      <c r="AE23" s="46"/>
      <c r="AF23" s="70"/>
    </row>
    <row r="24" spans="1:32" s="12" customFormat="1" ht="30" customHeight="1">
      <c r="A24" s="6">
        <v>17</v>
      </c>
      <c r="B24" s="185"/>
      <c r="C24" s="151" t="s">
        <v>190</v>
      </c>
      <c r="D24" s="151" t="s">
        <v>189</v>
      </c>
      <c r="E24" s="49">
        <f t="shared" si="9"/>
        <v>30</v>
      </c>
      <c r="F24" s="49">
        <f t="shared" si="10"/>
        <v>4</v>
      </c>
      <c r="G24" s="49" t="str">
        <f t="shared" si="11"/>
        <v>ZAL</v>
      </c>
      <c r="H24" s="11"/>
      <c r="I24" s="25"/>
      <c r="J24" s="14"/>
      <c r="K24" s="6"/>
      <c r="L24" s="6"/>
      <c r="M24" s="6"/>
      <c r="N24" s="73"/>
      <c r="O24" s="63"/>
      <c r="P24" s="26"/>
      <c r="Q24" s="26"/>
      <c r="R24" s="26"/>
      <c r="S24" s="26"/>
      <c r="T24" s="68"/>
      <c r="U24" s="25"/>
      <c r="V24" s="6"/>
      <c r="W24" s="6"/>
      <c r="X24" s="6">
        <v>30</v>
      </c>
      <c r="Y24" s="6" t="s">
        <v>163</v>
      </c>
      <c r="Z24" s="57">
        <v>4</v>
      </c>
      <c r="AA24" s="63"/>
      <c r="AB24" s="26"/>
      <c r="AC24" s="26"/>
      <c r="AD24" s="26"/>
      <c r="AE24" s="26"/>
      <c r="AF24" s="68"/>
    </row>
    <row r="25" spans="1:32" s="12" customFormat="1" ht="30" customHeight="1">
      <c r="A25" s="6">
        <v>12</v>
      </c>
      <c r="B25" s="185"/>
      <c r="C25" s="93" t="s">
        <v>41</v>
      </c>
      <c r="D25" s="96" t="s">
        <v>42</v>
      </c>
      <c r="E25" s="49">
        <f t="shared" si="0"/>
        <v>30</v>
      </c>
      <c r="F25" s="49">
        <f t="shared" si="1"/>
        <v>4</v>
      </c>
      <c r="G25" s="49" t="str">
        <f t="shared" si="2"/>
        <v>ZO/ZO</v>
      </c>
      <c r="H25" s="11"/>
      <c r="I25" s="25"/>
      <c r="J25" s="6"/>
      <c r="K25" s="6"/>
      <c r="L25" s="6"/>
      <c r="M25" s="6"/>
      <c r="N25" s="73"/>
      <c r="O25" s="63"/>
      <c r="P25" s="26"/>
      <c r="Q25" s="26"/>
      <c r="R25" s="26"/>
      <c r="S25" s="26"/>
      <c r="T25" s="68"/>
      <c r="U25" s="25"/>
      <c r="V25" s="6"/>
      <c r="W25" s="6"/>
      <c r="X25" s="6"/>
      <c r="Y25" s="6"/>
      <c r="Z25" s="57"/>
      <c r="AA25" s="63">
        <v>15</v>
      </c>
      <c r="AB25" s="26">
        <v>15</v>
      </c>
      <c r="AC25" s="26"/>
      <c r="AD25" s="26"/>
      <c r="AE25" s="26" t="s">
        <v>47</v>
      </c>
      <c r="AF25" s="68">
        <v>4</v>
      </c>
    </row>
    <row r="26" spans="1:32" s="13" customFormat="1" ht="30" customHeight="1">
      <c r="A26" s="6">
        <v>13</v>
      </c>
      <c r="B26" s="185"/>
      <c r="C26" s="97" t="s">
        <v>43</v>
      </c>
      <c r="D26" s="97" t="s">
        <v>44</v>
      </c>
      <c r="E26" s="49">
        <f t="shared" si="0"/>
        <v>15</v>
      </c>
      <c r="F26" s="49">
        <f t="shared" si="1"/>
        <v>2</v>
      </c>
      <c r="G26" s="49" t="str">
        <f t="shared" si="2"/>
        <v>ZO</v>
      </c>
      <c r="H26" s="11"/>
      <c r="I26" s="25"/>
      <c r="J26" s="14"/>
      <c r="K26" s="6"/>
      <c r="L26" s="6"/>
      <c r="M26" s="6"/>
      <c r="N26" s="73"/>
      <c r="O26" s="63"/>
      <c r="P26" s="26"/>
      <c r="Q26" s="26"/>
      <c r="R26" s="26"/>
      <c r="S26" s="26"/>
      <c r="T26" s="68"/>
      <c r="U26" s="25"/>
      <c r="V26" s="6"/>
      <c r="W26" s="6"/>
      <c r="X26" s="6"/>
      <c r="Y26" s="6"/>
      <c r="Z26" s="57"/>
      <c r="AA26" s="63"/>
      <c r="AB26" s="26">
        <v>15</v>
      </c>
      <c r="AC26" s="26"/>
      <c r="AD26" s="26"/>
      <c r="AE26" s="26" t="s">
        <v>46</v>
      </c>
      <c r="AF26" s="68">
        <v>2</v>
      </c>
    </row>
    <row r="27" spans="1:32" s="12" customFormat="1" ht="30" customHeight="1">
      <c r="A27" s="6">
        <v>17</v>
      </c>
      <c r="B27" s="185"/>
      <c r="C27" s="151" t="s">
        <v>192</v>
      </c>
      <c r="D27" s="151" t="s">
        <v>191</v>
      </c>
      <c r="E27" s="49">
        <f t="shared" ref="E27" si="12">I27+J27+K27+L27+O27+P27+Q27+R27+U27+V27+W27+X27+AA27+AB27+AC27+AD27</f>
        <v>30</v>
      </c>
      <c r="F27" s="49">
        <f t="shared" ref="F27" si="13">N27+T27+Z27+AF27</f>
        <v>8</v>
      </c>
      <c r="G27" s="49" t="str">
        <f t="shared" ref="G27" si="14">CONCATENATE(M27,S27,Y27,AE27)</f>
        <v>ZAL/ED</v>
      </c>
      <c r="H27" s="11"/>
      <c r="I27" s="25"/>
      <c r="J27" s="14"/>
      <c r="K27" s="6"/>
      <c r="L27" s="6"/>
      <c r="M27" s="6"/>
      <c r="N27" s="73"/>
      <c r="O27" s="63"/>
      <c r="P27" s="26"/>
      <c r="Q27" s="26"/>
      <c r="R27" s="26"/>
      <c r="S27" s="26"/>
      <c r="T27" s="68"/>
      <c r="U27" s="25"/>
      <c r="V27" s="6"/>
      <c r="W27" s="6"/>
      <c r="X27" s="6"/>
      <c r="Y27" s="6"/>
      <c r="Z27" s="57"/>
      <c r="AA27" s="63"/>
      <c r="AB27" s="26"/>
      <c r="AC27" s="26"/>
      <c r="AD27" s="26">
        <v>30</v>
      </c>
      <c r="AE27" s="26" t="s">
        <v>164</v>
      </c>
      <c r="AF27" s="68">
        <v>8</v>
      </c>
    </row>
    <row r="28" spans="1:32" s="3" customFormat="1" ht="30" customHeight="1" thickBot="1">
      <c r="A28" s="6">
        <v>18</v>
      </c>
      <c r="B28" s="185"/>
      <c r="C28" s="53" t="s">
        <v>180</v>
      </c>
      <c r="D28" s="111" t="s">
        <v>174</v>
      </c>
      <c r="E28" s="94">
        <f t="shared" si="0"/>
        <v>30</v>
      </c>
      <c r="F28" s="94">
        <f t="shared" si="1"/>
        <v>4</v>
      </c>
      <c r="G28" s="94" t="str">
        <f t="shared" si="2"/>
        <v>ZO</v>
      </c>
      <c r="H28" s="32"/>
      <c r="I28" s="112"/>
      <c r="J28" s="113"/>
      <c r="K28" s="114"/>
      <c r="L28" s="114"/>
      <c r="M28" s="114"/>
      <c r="N28" s="115"/>
      <c r="O28" s="116"/>
      <c r="P28" s="117"/>
      <c r="Q28" s="117"/>
      <c r="R28" s="117"/>
      <c r="S28" s="117"/>
      <c r="T28" s="118"/>
      <c r="U28" s="112"/>
      <c r="V28" s="114"/>
      <c r="W28" s="114"/>
      <c r="X28" s="114"/>
      <c r="Y28" s="114"/>
      <c r="Z28" s="119"/>
      <c r="AA28" s="116"/>
      <c r="AB28" s="117">
        <v>30</v>
      </c>
      <c r="AC28" s="117"/>
      <c r="AD28" s="117"/>
      <c r="AE28" s="117" t="s">
        <v>46</v>
      </c>
      <c r="AF28" s="118">
        <v>4</v>
      </c>
    </row>
    <row r="29" spans="1:32" s="3" customFormat="1" ht="30" customHeight="1" thickTop="1">
      <c r="A29" s="40">
        <v>1</v>
      </c>
      <c r="B29" s="186" t="s">
        <v>220</v>
      </c>
      <c r="C29" s="120" t="s">
        <v>193</v>
      </c>
      <c r="D29" s="121" t="s">
        <v>209</v>
      </c>
      <c r="E29" s="48">
        <f t="shared" ref="E29" si="15">I29+J29+K29+L29+O29+P29+Q29+R29+U29+V29+W29+X29+AA29+AB29+AC29+AD29</f>
        <v>60</v>
      </c>
      <c r="F29" s="48">
        <f t="shared" ref="F29" si="16">N29+T29+Z29+AF29</f>
        <v>6</v>
      </c>
      <c r="G29" s="48" t="str">
        <f t="shared" ref="G29" si="17">CONCATENATE(M29,S29,Y29,AE29)</f>
        <v>E/ZO</v>
      </c>
      <c r="H29" s="122"/>
      <c r="I29" s="123">
        <v>30</v>
      </c>
      <c r="J29" s="124">
        <v>30</v>
      </c>
      <c r="K29" s="125"/>
      <c r="L29" s="125"/>
      <c r="M29" s="20" t="s">
        <v>45</v>
      </c>
      <c r="N29" s="126">
        <v>6</v>
      </c>
      <c r="O29" s="127"/>
      <c r="P29" s="128"/>
      <c r="Q29" s="128"/>
      <c r="R29" s="128"/>
      <c r="S29" s="128"/>
      <c r="T29" s="129"/>
      <c r="U29" s="123"/>
      <c r="V29" s="125"/>
      <c r="W29" s="125"/>
      <c r="X29" s="125"/>
      <c r="Y29" s="125"/>
      <c r="Z29" s="130"/>
      <c r="AA29" s="127"/>
      <c r="AB29" s="128"/>
      <c r="AC29" s="128"/>
      <c r="AD29" s="128"/>
      <c r="AE29" s="128"/>
      <c r="AF29" s="129"/>
    </row>
    <row r="30" spans="1:32" s="3" customFormat="1" ht="30" customHeight="1">
      <c r="A30" s="40">
        <v>2</v>
      </c>
      <c r="B30" s="186"/>
      <c r="C30" s="93" t="s">
        <v>227</v>
      </c>
      <c r="D30" s="91" t="s">
        <v>194</v>
      </c>
      <c r="E30" s="49">
        <f t="shared" si="0"/>
        <v>45</v>
      </c>
      <c r="F30" s="49">
        <f t="shared" si="1"/>
        <v>3</v>
      </c>
      <c r="G30" s="49" t="str">
        <f t="shared" si="2"/>
        <v>ZO</v>
      </c>
      <c r="H30" s="32"/>
      <c r="I30" s="35"/>
      <c r="J30" s="34"/>
      <c r="K30" s="33"/>
      <c r="L30" s="33"/>
      <c r="M30" s="33"/>
      <c r="N30" s="74"/>
      <c r="O30" s="64"/>
      <c r="P30" s="15"/>
      <c r="Q30" s="15"/>
      <c r="R30" s="15">
        <v>45</v>
      </c>
      <c r="S30" s="15" t="s">
        <v>46</v>
      </c>
      <c r="T30" s="69">
        <v>3</v>
      </c>
      <c r="U30" s="35"/>
      <c r="V30" s="33"/>
      <c r="W30" s="33"/>
      <c r="X30" s="33"/>
      <c r="Y30" s="33"/>
      <c r="Z30" s="58"/>
      <c r="AA30" s="64"/>
      <c r="AB30" s="15"/>
      <c r="AC30" s="15"/>
      <c r="AD30" s="15"/>
      <c r="AE30" s="15"/>
      <c r="AF30" s="69"/>
    </row>
    <row r="31" spans="1:32" s="3" customFormat="1" ht="30" customHeight="1">
      <c r="A31" s="40">
        <v>3</v>
      </c>
      <c r="B31" s="186"/>
      <c r="C31" s="153" t="s">
        <v>149</v>
      </c>
      <c r="D31" s="92" t="s">
        <v>150</v>
      </c>
      <c r="E31" s="49">
        <f t="shared" si="0"/>
        <v>45</v>
      </c>
      <c r="F31" s="49">
        <f t="shared" si="1"/>
        <v>3</v>
      </c>
      <c r="G31" s="49" t="str">
        <f t="shared" si="2"/>
        <v>ZO/ZO</v>
      </c>
      <c r="H31" s="32"/>
      <c r="I31" s="35"/>
      <c r="J31" s="34"/>
      <c r="K31" s="33"/>
      <c r="L31" s="33"/>
      <c r="M31" s="33"/>
      <c r="N31" s="74"/>
      <c r="O31" s="64">
        <v>15</v>
      </c>
      <c r="P31" s="15">
        <v>30</v>
      </c>
      <c r="Q31" s="15"/>
      <c r="R31" s="15"/>
      <c r="S31" s="15" t="s">
        <v>47</v>
      </c>
      <c r="T31" s="69">
        <v>3</v>
      </c>
      <c r="U31" s="35"/>
      <c r="V31" s="33"/>
      <c r="W31" s="33"/>
      <c r="X31" s="33"/>
      <c r="Y31" s="33"/>
      <c r="Z31" s="58"/>
      <c r="AA31" s="64"/>
      <c r="AB31" s="15"/>
      <c r="AC31" s="15"/>
      <c r="AD31" s="15"/>
      <c r="AE31" s="15"/>
      <c r="AF31" s="69"/>
    </row>
    <row r="32" spans="1:32" s="3" customFormat="1" ht="30" customHeight="1">
      <c r="A32" s="40">
        <v>4</v>
      </c>
      <c r="B32" s="186"/>
      <c r="C32" s="93" t="s">
        <v>151</v>
      </c>
      <c r="D32" s="91" t="s">
        <v>195</v>
      </c>
      <c r="E32" s="49">
        <f t="shared" si="0"/>
        <v>60</v>
      </c>
      <c r="F32" s="49">
        <f t="shared" si="1"/>
        <v>5</v>
      </c>
      <c r="G32" s="49" t="str">
        <f t="shared" si="2"/>
        <v>ZO</v>
      </c>
      <c r="H32" s="32"/>
      <c r="I32" s="35"/>
      <c r="J32" s="34"/>
      <c r="K32" s="33"/>
      <c r="L32" s="33"/>
      <c r="M32" s="33"/>
      <c r="N32" s="74"/>
      <c r="O32" s="64"/>
      <c r="P32" s="15"/>
      <c r="Q32" s="15"/>
      <c r="R32" s="15"/>
      <c r="S32" s="15"/>
      <c r="T32" s="69"/>
      <c r="U32" s="35"/>
      <c r="V32" s="33"/>
      <c r="W32" s="33"/>
      <c r="X32" s="33">
        <v>60</v>
      </c>
      <c r="Y32" s="33" t="s">
        <v>46</v>
      </c>
      <c r="Z32" s="58">
        <v>5</v>
      </c>
      <c r="AA32" s="64"/>
      <c r="AB32" s="15"/>
      <c r="AC32" s="15"/>
      <c r="AD32" s="15"/>
      <c r="AE32" s="15"/>
      <c r="AF32" s="69"/>
    </row>
    <row r="33" spans="1:32" s="3" customFormat="1" ht="30" customHeight="1">
      <c r="A33" s="40">
        <v>5</v>
      </c>
      <c r="B33" s="186"/>
      <c r="C33" s="93" t="s">
        <v>152</v>
      </c>
      <c r="D33" s="91" t="s">
        <v>196</v>
      </c>
      <c r="E33" s="49">
        <f t="shared" si="0"/>
        <v>45</v>
      </c>
      <c r="F33" s="49">
        <f t="shared" si="1"/>
        <v>4</v>
      </c>
      <c r="G33" s="49" t="str">
        <f t="shared" si="2"/>
        <v>ZO</v>
      </c>
      <c r="H33" s="32"/>
      <c r="I33" s="35"/>
      <c r="J33" s="34"/>
      <c r="K33" s="33"/>
      <c r="L33" s="33"/>
      <c r="M33" s="33"/>
      <c r="N33" s="74"/>
      <c r="O33" s="64"/>
      <c r="P33" s="15"/>
      <c r="Q33" s="15"/>
      <c r="R33" s="15"/>
      <c r="S33" s="15"/>
      <c r="T33" s="69"/>
      <c r="U33" s="35"/>
      <c r="V33" s="33"/>
      <c r="W33" s="33"/>
      <c r="X33" s="33">
        <v>45</v>
      </c>
      <c r="Y33" s="33" t="s">
        <v>46</v>
      </c>
      <c r="Z33" s="58">
        <v>4</v>
      </c>
      <c r="AA33" s="64"/>
      <c r="AB33" s="15"/>
      <c r="AC33" s="15"/>
      <c r="AD33" s="15"/>
      <c r="AE33" s="15"/>
      <c r="AF33" s="69"/>
    </row>
    <row r="34" spans="1:32" s="3" customFormat="1" ht="30" customHeight="1">
      <c r="A34" s="40">
        <v>6</v>
      </c>
      <c r="B34" s="186"/>
      <c r="C34" s="93" t="s">
        <v>153</v>
      </c>
      <c r="D34" s="91" t="s">
        <v>154</v>
      </c>
      <c r="E34" s="49">
        <f t="shared" si="0"/>
        <v>30</v>
      </c>
      <c r="F34" s="49">
        <f t="shared" si="1"/>
        <v>3</v>
      </c>
      <c r="G34" s="49" t="str">
        <f t="shared" si="2"/>
        <v>ZO/ZO</v>
      </c>
      <c r="H34" s="32"/>
      <c r="I34" s="35"/>
      <c r="J34" s="34"/>
      <c r="K34" s="33"/>
      <c r="L34" s="33"/>
      <c r="M34" s="33"/>
      <c r="N34" s="74"/>
      <c r="O34" s="64"/>
      <c r="P34" s="15"/>
      <c r="Q34" s="15"/>
      <c r="R34" s="15"/>
      <c r="S34" s="15"/>
      <c r="T34" s="69"/>
      <c r="U34" s="35">
        <v>15</v>
      </c>
      <c r="V34" s="33">
        <v>15</v>
      </c>
      <c r="W34" s="33"/>
      <c r="X34" s="33"/>
      <c r="Y34" s="33" t="s">
        <v>47</v>
      </c>
      <c r="Z34" s="58">
        <v>3</v>
      </c>
      <c r="AA34" s="64"/>
      <c r="AB34" s="15"/>
      <c r="AC34" s="15"/>
      <c r="AD34" s="15"/>
      <c r="AE34" s="15"/>
      <c r="AF34" s="69"/>
    </row>
    <row r="35" spans="1:32" s="3" customFormat="1" ht="30" customHeight="1">
      <c r="A35" s="40">
        <v>7</v>
      </c>
      <c r="B35" s="186"/>
      <c r="C35" s="153" t="s">
        <v>155</v>
      </c>
      <c r="D35" s="2" t="s">
        <v>156</v>
      </c>
      <c r="E35" s="49">
        <f t="shared" si="0"/>
        <v>30</v>
      </c>
      <c r="F35" s="49">
        <f t="shared" si="1"/>
        <v>4</v>
      </c>
      <c r="G35" s="49" t="str">
        <f t="shared" si="2"/>
        <v>E/ZO</v>
      </c>
      <c r="H35" s="32"/>
      <c r="I35" s="35"/>
      <c r="J35" s="34"/>
      <c r="K35" s="33"/>
      <c r="L35" s="33"/>
      <c r="M35" s="33"/>
      <c r="N35" s="74"/>
      <c r="O35" s="64"/>
      <c r="P35" s="15"/>
      <c r="Q35" s="15"/>
      <c r="R35" s="15"/>
      <c r="S35" s="15"/>
      <c r="T35" s="69"/>
      <c r="U35" s="35">
        <v>15</v>
      </c>
      <c r="V35" s="33">
        <v>15</v>
      </c>
      <c r="W35" s="33"/>
      <c r="X35" s="33"/>
      <c r="Y35" s="33" t="s">
        <v>45</v>
      </c>
      <c r="Z35" s="58">
        <v>4</v>
      </c>
      <c r="AA35" s="64"/>
      <c r="AB35" s="15"/>
      <c r="AC35" s="15"/>
      <c r="AD35" s="15"/>
      <c r="AE35" s="15"/>
      <c r="AF35" s="69"/>
    </row>
    <row r="36" spans="1:32" s="3" customFormat="1" ht="30" customHeight="1">
      <c r="A36" s="40">
        <v>8</v>
      </c>
      <c r="B36" s="186"/>
      <c r="C36" s="97" t="s">
        <v>197</v>
      </c>
      <c r="D36" s="91" t="s">
        <v>210</v>
      </c>
      <c r="E36" s="49">
        <f t="shared" ref="E36" si="18">I36+J36+K36+L36+O36+P36+Q36+R36+U36+V36+W36+X36+AA36+AB36+AC36+AD36</f>
        <v>45</v>
      </c>
      <c r="F36" s="49">
        <f t="shared" ref="F36" si="19">N36+T36+Z36+AF36</f>
        <v>4</v>
      </c>
      <c r="G36" s="49" t="str">
        <f t="shared" ref="G36" si="20">CONCATENATE(M36,S36,Y36,AE36)</f>
        <v>E/ZO</v>
      </c>
      <c r="H36" s="32"/>
      <c r="I36" s="35"/>
      <c r="J36" s="34"/>
      <c r="K36" s="33"/>
      <c r="L36" s="33"/>
      <c r="M36" s="33"/>
      <c r="N36" s="74"/>
      <c r="O36" s="64"/>
      <c r="P36" s="15"/>
      <c r="Q36" s="15"/>
      <c r="R36" s="15"/>
      <c r="S36" s="15"/>
      <c r="T36" s="69"/>
      <c r="U36" s="35"/>
      <c r="V36" s="33"/>
      <c r="W36" s="33"/>
      <c r="X36" s="33">
        <v>45</v>
      </c>
      <c r="Y36" s="33" t="s">
        <v>45</v>
      </c>
      <c r="Z36" s="58">
        <v>4</v>
      </c>
      <c r="AA36" s="64"/>
      <c r="AB36" s="15"/>
      <c r="AC36" s="15"/>
      <c r="AD36" s="15"/>
      <c r="AE36" s="15"/>
      <c r="AF36" s="69"/>
    </row>
    <row r="37" spans="1:32" s="3" customFormat="1" ht="30" customHeight="1">
      <c r="A37" s="40">
        <v>9</v>
      </c>
      <c r="B37" s="186"/>
      <c r="C37" s="93" t="s">
        <v>157</v>
      </c>
      <c r="D37" s="91" t="s">
        <v>158</v>
      </c>
      <c r="E37" s="49">
        <f t="shared" si="0"/>
        <v>30</v>
      </c>
      <c r="F37" s="49">
        <f t="shared" si="1"/>
        <v>5</v>
      </c>
      <c r="G37" s="49" t="str">
        <f t="shared" si="2"/>
        <v>ZO</v>
      </c>
      <c r="H37" s="32"/>
      <c r="I37" s="35"/>
      <c r="J37" s="34"/>
      <c r="K37" s="33"/>
      <c r="L37" s="33"/>
      <c r="M37" s="33"/>
      <c r="N37" s="74"/>
      <c r="O37" s="64"/>
      <c r="P37" s="15"/>
      <c r="Q37" s="15"/>
      <c r="R37" s="15"/>
      <c r="S37" s="15"/>
      <c r="T37" s="69"/>
      <c r="U37" s="35"/>
      <c r="V37" s="33"/>
      <c r="W37" s="33"/>
      <c r="X37" s="33"/>
      <c r="Y37" s="33"/>
      <c r="Z37" s="58"/>
      <c r="AA37" s="64"/>
      <c r="AB37" s="15">
        <v>30</v>
      </c>
      <c r="AC37" s="15"/>
      <c r="AD37" s="15"/>
      <c r="AE37" s="15" t="s">
        <v>46</v>
      </c>
      <c r="AF37" s="69">
        <v>5</v>
      </c>
    </row>
    <row r="38" spans="1:32" s="3" customFormat="1" ht="30" customHeight="1" thickBot="1">
      <c r="A38" s="40">
        <v>10</v>
      </c>
      <c r="B38" s="186"/>
      <c r="C38" s="154" t="s">
        <v>159</v>
      </c>
      <c r="D38" s="171" t="s">
        <v>230</v>
      </c>
      <c r="E38" s="132">
        <f t="shared" si="0"/>
        <v>60</v>
      </c>
      <c r="F38" s="132">
        <f t="shared" si="1"/>
        <v>7</v>
      </c>
      <c r="G38" s="132" t="str">
        <f t="shared" si="2"/>
        <v>ZO</v>
      </c>
      <c r="H38" s="100"/>
      <c r="I38" s="133"/>
      <c r="J38" s="134"/>
      <c r="K38" s="135"/>
      <c r="L38" s="135"/>
      <c r="M38" s="135"/>
      <c r="N38" s="136"/>
      <c r="O38" s="137"/>
      <c r="P38" s="138"/>
      <c r="Q38" s="138"/>
      <c r="R38" s="138"/>
      <c r="S38" s="138"/>
      <c r="T38" s="139"/>
      <c r="U38" s="133"/>
      <c r="V38" s="135"/>
      <c r="W38" s="135"/>
      <c r="X38" s="135"/>
      <c r="Y38" s="135"/>
      <c r="Z38" s="140"/>
      <c r="AA38" s="137"/>
      <c r="AB38" s="138"/>
      <c r="AC38" s="138"/>
      <c r="AD38" s="138">
        <v>60</v>
      </c>
      <c r="AE38" s="138" t="s">
        <v>46</v>
      </c>
      <c r="AF38" s="139">
        <v>7</v>
      </c>
    </row>
    <row r="39" spans="1:32" s="3" customFormat="1" ht="30" customHeight="1" thickTop="1">
      <c r="A39" s="40">
        <v>1</v>
      </c>
      <c r="B39" s="189" t="s">
        <v>207</v>
      </c>
      <c r="C39" s="131" t="s">
        <v>129</v>
      </c>
      <c r="D39" s="155" t="s">
        <v>130</v>
      </c>
      <c r="E39" s="50">
        <f t="shared" ref="E39:E57" si="21">I39+J39+K39+L39+O39+P39+Q39+R39+U39+V39+W39+X39+AA39+AB39+AC39+AD39</f>
        <v>45</v>
      </c>
      <c r="F39" s="50">
        <f t="shared" ref="F39:F57" si="22">N39+T39+Z39+AF39</f>
        <v>4</v>
      </c>
      <c r="G39" s="50" t="str">
        <f t="shared" ref="G39:G57" si="23">CONCATENATE(M39,S39,Y39,AE39)</f>
        <v>E/ZO</v>
      </c>
      <c r="H39" s="32"/>
      <c r="I39" s="44">
        <v>15</v>
      </c>
      <c r="J39" s="43">
        <v>30</v>
      </c>
      <c r="K39" s="40"/>
      <c r="L39" s="40"/>
      <c r="M39" s="40" t="s">
        <v>45</v>
      </c>
      <c r="N39" s="76">
        <v>4</v>
      </c>
      <c r="O39" s="66"/>
      <c r="P39" s="47"/>
      <c r="Q39" s="47"/>
      <c r="R39" s="47"/>
      <c r="S39" s="47"/>
      <c r="T39" s="71"/>
      <c r="U39" s="44"/>
      <c r="V39" s="40"/>
      <c r="W39" s="40"/>
      <c r="X39" s="40"/>
      <c r="Y39" s="40"/>
      <c r="Z39" s="60"/>
      <c r="AA39" s="66"/>
      <c r="AB39" s="47"/>
      <c r="AC39" s="47"/>
      <c r="AD39" s="47"/>
      <c r="AE39" s="47"/>
      <c r="AF39" s="71"/>
    </row>
    <row r="40" spans="1:32" s="3" customFormat="1" ht="30" customHeight="1">
      <c r="A40" s="33">
        <v>2</v>
      </c>
      <c r="B40" s="190"/>
      <c r="C40" s="90" t="s">
        <v>131</v>
      </c>
      <c r="D40" s="153" t="s">
        <v>50</v>
      </c>
      <c r="E40" s="49">
        <f t="shared" si="21"/>
        <v>30</v>
      </c>
      <c r="F40" s="49">
        <f t="shared" si="22"/>
        <v>2</v>
      </c>
      <c r="G40" s="49" t="str">
        <f t="shared" si="23"/>
        <v>ZO/ZO</v>
      </c>
      <c r="H40" s="32"/>
      <c r="I40" s="35">
        <v>15</v>
      </c>
      <c r="J40" s="34">
        <v>15</v>
      </c>
      <c r="K40" s="33"/>
      <c r="L40" s="33"/>
      <c r="M40" s="33" t="s">
        <v>47</v>
      </c>
      <c r="N40" s="74">
        <v>2</v>
      </c>
      <c r="O40" s="64"/>
      <c r="P40" s="15"/>
      <c r="Q40" s="15"/>
      <c r="R40" s="15"/>
      <c r="S40" s="15"/>
      <c r="T40" s="69"/>
      <c r="U40" s="35"/>
      <c r="V40" s="33"/>
      <c r="W40" s="33"/>
      <c r="X40" s="33"/>
      <c r="Y40" s="33"/>
      <c r="Z40" s="58"/>
      <c r="AA40" s="64"/>
      <c r="AB40" s="15"/>
      <c r="AC40" s="15"/>
      <c r="AD40" s="15"/>
      <c r="AE40" s="15"/>
      <c r="AF40" s="69"/>
    </row>
    <row r="41" spans="1:32" s="3" customFormat="1" ht="30" customHeight="1">
      <c r="A41" s="40">
        <v>3</v>
      </c>
      <c r="B41" s="190"/>
      <c r="C41" s="90" t="s">
        <v>203</v>
      </c>
      <c r="D41" s="153" t="s">
        <v>132</v>
      </c>
      <c r="E41" s="50">
        <f t="shared" ref="E41:E42" si="24">I41+J41+K41+L41+O41+P41+Q41+R41+U41+V41+W41+X41+AA41+AB41+AC41+AD41</f>
        <v>45</v>
      </c>
      <c r="F41" s="50">
        <f t="shared" ref="F41:F42" si="25">N41+T41+Z41+AF41</f>
        <v>4</v>
      </c>
      <c r="G41" s="50" t="str">
        <f t="shared" ref="G41:G42" si="26">CONCATENATE(M41,S41,Y41,AE41)</f>
        <v>E/ZO</v>
      </c>
      <c r="H41" s="32"/>
      <c r="I41" s="44"/>
      <c r="J41" s="43"/>
      <c r="K41" s="40"/>
      <c r="L41" s="40"/>
      <c r="M41" s="40"/>
      <c r="N41" s="76"/>
      <c r="O41" s="66">
        <v>15</v>
      </c>
      <c r="P41" s="47">
        <v>30</v>
      </c>
      <c r="Q41" s="47"/>
      <c r="R41" s="47"/>
      <c r="S41" s="47" t="s">
        <v>45</v>
      </c>
      <c r="T41" s="71">
        <v>4</v>
      </c>
      <c r="U41" s="44"/>
      <c r="V41" s="40"/>
      <c r="W41" s="40"/>
      <c r="X41" s="40"/>
      <c r="Y41" s="40"/>
      <c r="Z41" s="60"/>
      <c r="AA41" s="66"/>
      <c r="AB41" s="47"/>
      <c r="AC41" s="47"/>
      <c r="AD41" s="47"/>
      <c r="AE41" s="47"/>
      <c r="AF41" s="71"/>
    </row>
    <row r="42" spans="1:32" s="3" customFormat="1" ht="30" customHeight="1">
      <c r="A42" s="33">
        <v>4</v>
      </c>
      <c r="B42" s="190"/>
      <c r="C42" s="90" t="s">
        <v>133</v>
      </c>
      <c r="D42" s="153" t="s">
        <v>134</v>
      </c>
      <c r="E42" s="49">
        <f t="shared" si="24"/>
        <v>30</v>
      </c>
      <c r="F42" s="49">
        <f t="shared" si="25"/>
        <v>3</v>
      </c>
      <c r="G42" s="49" t="str">
        <f t="shared" si="26"/>
        <v>ZO</v>
      </c>
      <c r="H42" s="32"/>
      <c r="I42" s="35"/>
      <c r="J42" s="34"/>
      <c r="K42" s="33"/>
      <c r="L42" s="33"/>
      <c r="M42" s="33"/>
      <c r="N42" s="74"/>
      <c r="O42" s="64"/>
      <c r="P42" s="15"/>
      <c r="Q42" s="15"/>
      <c r="R42" s="15"/>
      <c r="S42" s="15"/>
      <c r="T42" s="69"/>
      <c r="U42" s="35"/>
      <c r="V42" s="33">
        <v>30</v>
      </c>
      <c r="W42" s="33"/>
      <c r="X42" s="33"/>
      <c r="Y42" s="33" t="s">
        <v>46</v>
      </c>
      <c r="Z42" s="58">
        <v>3</v>
      </c>
      <c r="AA42" s="64"/>
      <c r="AB42" s="15"/>
      <c r="AC42" s="15"/>
      <c r="AD42" s="15"/>
      <c r="AE42" s="15"/>
      <c r="AF42" s="69"/>
    </row>
    <row r="43" spans="1:32" s="3" customFormat="1" ht="30" customHeight="1">
      <c r="A43" s="40">
        <v>5</v>
      </c>
      <c r="B43" s="190"/>
      <c r="C43" s="90" t="s">
        <v>135</v>
      </c>
      <c r="D43" s="153" t="s">
        <v>136</v>
      </c>
      <c r="E43" s="49">
        <f t="shared" si="21"/>
        <v>30</v>
      </c>
      <c r="F43" s="49">
        <f t="shared" si="22"/>
        <v>4</v>
      </c>
      <c r="G43" s="49" t="str">
        <f t="shared" si="23"/>
        <v>E/ZO</v>
      </c>
      <c r="H43" s="32"/>
      <c r="I43" s="35"/>
      <c r="J43" s="34"/>
      <c r="K43" s="33"/>
      <c r="L43" s="33"/>
      <c r="M43" s="33"/>
      <c r="N43" s="74"/>
      <c r="O43" s="64"/>
      <c r="P43" s="15"/>
      <c r="Q43" s="15"/>
      <c r="R43" s="15"/>
      <c r="S43" s="15"/>
      <c r="T43" s="69"/>
      <c r="U43" s="35">
        <v>15</v>
      </c>
      <c r="V43" s="33">
        <v>15</v>
      </c>
      <c r="W43" s="33"/>
      <c r="X43" s="33"/>
      <c r="Y43" s="33" t="s">
        <v>45</v>
      </c>
      <c r="Z43" s="58">
        <v>4</v>
      </c>
      <c r="AA43" s="64"/>
      <c r="AB43" s="15"/>
      <c r="AC43" s="15"/>
      <c r="AD43" s="15"/>
      <c r="AE43" s="15"/>
      <c r="AF43" s="69"/>
    </row>
    <row r="44" spans="1:32" s="3" customFormat="1" ht="30" customHeight="1">
      <c r="A44" s="33">
        <v>8</v>
      </c>
      <c r="B44" s="190"/>
      <c r="C44" s="90" t="s">
        <v>82</v>
      </c>
      <c r="D44" s="153" t="s">
        <v>83</v>
      </c>
      <c r="E44" s="49">
        <f t="shared" ref="E44" si="27">I44+J44+K44+L44+O44+P44+Q44+R44+U44+V44+W44+X44+AA44+AB44+AC44+AD44</f>
        <v>30</v>
      </c>
      <c r="F44" s="49">
        <f t="shared" ref="F44" si="28">N44+T44+Z44+AF44</f>
        <v>4</v>
      </c>
      <c r="G44" s="49" t="str">
        <f t="shared" ref="G44" si="29">CONCATENATE(M44,S44,Y44,AE44)</f>
        <v>E/ZO</v>
      </c>
      <c r="H44" s="32"/>
      <c r="I44" s="35"/>
      <c r="J44" s="34"/>
      <c r="K44" s="33"/>
      <c r="L44" s="33"/>
      <c r="M44" s="33"/>
      <c r="N44" s="74"/>
      <c r="O44" s="64"/>
      <c r="P44" s="15"/>
      <c r="Q44" s="15"/>
      <c r="R44" s="15"/>
      <c r="S44" s="15"/>
      <c r="T44" s="69"/>
      <c r="U44" s="35">
        <v>15</v>
      </c>
      <c r="V44" s="33">
        <v>15</v>
      </c>
      <c r="W44" s="33"/>
      <c r="X44" s="33"/>
      <c r="Y44" s="33" t="s">
        <v>45</v>
      </c>
      <c r="Z44" s="58">
        <v>4</v>
      </c>
      <c r="AA44" s="64"/>
      <c r="AB44" s="15"/>
      <c r="AC44" s="15"/>
      <c r="AD44" s="15"/>
      <c r="AE44" s="15"/>
      <c r="AF44" s="69"/>
    </row>
    <row r="45" spans="1:32" s="3" customFormat="1" ht="30" customHeight="1">
      <c r="A45" s="40">
        <v>9</v>
      </c>
      <c r="B45" s="190"/>
      <c r="C45" s="90" t="s">
        <v>137</v>
      </c>
      <c r="D45" s="153" t="s">
        <v>138</v>
      </c>
      <c r="E45" s="49">
        <f t="shared" si="21"/>
        <v>30</v>
      </c>
      <c r="F45" s="49">
        <f t="shared" si="22"/>
        <v>2</v>
      </c>
      <c r="G45" s="49" t="str">
        <f t="shared" si="23"/>
        <v>ZO</v>
      </c>
      <c r="H45" s="32"/>
      <c r="I45" s="35"/>
      <c r="J45" s="34"/>
      <c r="K45" s="33"/>
      <c r="L45" s="33"/>
      <c r="M45" s="33"/>
      <c r="N45" s="74"/>
      <c r="O45" s="64"/>
      <c r="P45" s="15"/>
      <c r="Q45" s="15"/>
      <c r="R45" s="15"/>
      <c r="S45" s="15"/>
      <c r="T45" s="69"/>
      <c r="U45" s="35"/>
      <c r="V45" s="33"/>
      <c r="W45" s="33"/>
      <c r="X45" s="33"/>
      <c r="Y45" s="33"/>
      <c r="Z45" s="58"/>
      <c r="AA45" s="64"/>
      <c r="AB45" s="15">
        <v>30</v>
      </c>
      <c r="AC45" s="15"/>
      <c r="AD45" s="15"/>
      <c r="AE45" s="15" t="s">
        <v>46</v>
      </c>
      <c r="AF45" s="69">
        <v>2</v>
      </c>
    </row>
    <row r="46" spans="1:32" s="3" customFormat="1" ht="30" customHeight="1">
      <c r="A46" s="33">
        <v>10</v>
      </c>
      <c r="B46" s="190"/>
      <c r="C46" s="90" t="s">
        <v>139</v>
      </c>
      <c r="D46" s="153" t="s">
        <v>140</v>
      </c>
      <c r="E46" s="49">
        <f t="shared" si="21"/>
        <v>30</v>
      </c>
      <c r="F46" s="49">
        <f t="shared" si="22"/>
        <v>3</v>
      </c>
      <c r="G46" s="49" t="str">
        <f t="shared" si="23"/>
        <v>ZO/ZO</v>
      </c>
      <c r="H46" s="32"/>
      <c r="I46" s="35"/>
      <c r="J46" s="34"/>
      <c r="K46" s="33"/>
      <c r="L46" s="33"/>
      <c r="M46" s="33"/>
      <c r="N46" s="74"/>
      <c r="O46" s="64"/>
      <c r="P46" s="15"/>
      <c r="Q46" s="15"/>
      <c r="R46" s="15"/>
      <c r="S46" s="15"/>
      <c r="T46" s="69"/>
      <c r="U46" s="35"/>
      <c r="V46" s="33"/>
      <c r="W46" s="33"/>
      <c r="X46" s="33"/>
      <c r="Y46" s="33"/>
      <c r="Z46" s="58"/>
      <c r="AA46" s="64">
        <v>15</v>
      </c>
      <c r="AB46" s="15">
        <v>15</v>
      </c>
      <c r="AC46" s="15"/>
      <c r="AD46" s="15"/>
      <c r="AE46" s="15" t="s">
        <v>47</v>
      </c>
      <c r="AF46" s="69">
        <v>3</v>
      </c>
    </row>
    <row r="47" spans="1:32" s="3" customFormat="1" ht="30" customHeight="1">
      <c r="A47" s="40">
        <v>11</v>
      </c>
      <c r="B47" s="190"/>
      <c r="C47" s="90" t="s">
        <v>141</v>
      </c>
      <c r="D47" s="153" t="s">
        <v>142</v>
      </c>
      <c r="E47" s="49">
        <f t="shared" si="21"/>
        <v>30</v>
      </c>
      <c r="F47" s="49">
        <f t="shared" si="22"/>
        <v>2</v>
      </c>
      <c r="G47" s="49" t="str">
        <f t="shared" si="23"/>
        <v>ZO</v>
      </c>
      <c r="H47" s="32"/>
      <c r="I47" s="35"/>
      <c r="J47" s="34"/>
      <c r="K47" s="33"/>
      <c r="L47" s="33"/>
      <c r="M47" s="33"/>
      <c r="N47" s="74"/>
      <c r="O47" s="64"/>
      <c r="P47" s="15"/>
      <c r="Q47" s="15"/>
      <c r="R47" s="15"/>
      <c r="S47" s="15"/>
      <c r="T47" s="69"/>
      <c r="U47" s="35"/>
      <c r="V47" s="33"/>
      <c r="W47" s="33"/>
      <c r="X47" s="33"/>
      <c r="Y47" s="33"/>
      <c r="Z47" s="58"/>
      <c r="AA47" s="64">
        <v>30</v>
      </c>
      <c r="AB47" s="15"/>
      <c r="AC47" s="15"/>
      <c r="AD47" s="15"/>
      <c r="AE47" s="15" t="s">
        <v>46</v>
      </c>
      <c r="AF47" s="69">
        <v>2</v>
      </c>
    </row>
    <row r="48" spans="1:32" s="3" customFormat="1" ht="30" customHeight="1" thickBot="1">
      <c r="A48" s="33">
        <v>12</v>
      </c>
      <c r="B48" s="191"/>
      <c r="C48" s="90" t="s">
        <v>143</v>
      </c>
      <c r="D48" s="153" t="s">
        <v>144</v>
      </c>
      <c r="E48" s="49">
        <f t="shared" si="21"/>
        <v>30</v>
      </c>
      <c r="F48" s="49">
        <f t="shared" si="22"/>
        <v>2</v>
      </c>
      <c r="G48" s="49" t="str">
        <f t="shared" si="23"/>
        <v>ZO</v>
      </c>
      <c r="H48" s="32"/>
      <c r="I48" s="35"/>
      <c r="J48" s="34"/>
      <c r="K48" s="33"/>
      <c r="L48" s="33"/>
      <c r="M48" s="33"/>
      <c r="N48" s="74"/>
      <c r="O48" s="64"/>
      <c r="P48" s="15"/>
      <c r="Q48" s="15"/>
      <c r="R48" s="15"/>
      <c r="S48" s="15"/>
      <c r="T48" s="69"/>
      <c r="U48" s="35"/>
      <c r="V48" s="33"/>
      <c r="W48" s="33"/>
      <c r="X48" s="33"/>
      <c r="Y48" s="33"/>
      <c r="Z48" s="58"/>
      <c r="AA48" s="64"/>
      <c r="AB48" s="15">
        <v>30</v>
      </c>
      <c r="AC48" s="15"/>
      <c r="AD48" s="15"/>
      <c r="AE48" s="15" t="s">
        <v>46</v>
      </c>
      <c r="AF48" s="69">
        <v>2</v>
      </c>
    </row>
    <row r="49" spans="1:32" s="3" customFormat="1" ht="30" customHeight="1" thickTop="1">
      <c r="A49" s="33">
        <v>1</v>
      </c>
      <c r="B49" s="189" t="s">
        <v>202</v>
      </c>
      <c r="C49" s="158" t="s">
        <v>145</v>
      </c>
      <c r="D49" s="42" t="s">
        <v>146</v>
      </c>
      <c r="E49" s="49">
        <f t="shared" si="21"/>
        <v>30</v>
      </c>
      <c r="F49" s="49">
        <f t="shared" si="22"/>
        <v>2</v>
      </c>
      <c r="G49" s="49" t="str">
        <f t="shared" si="23"/>
        <v>ZO</v>
      </c>
      <c r="H49" s="32"/>
      <c r="I49" s="35"/>
      <c r="J49" s="34"/>
      <c r="K49" s="33"/>
      <c r="L49" s="33"/>
      <c r="M49" s="33"/>
      <c r="N49" s="74"/>
      <c r="O49" s="64"/>
      <c r="P49" s="15"/>
      <c r="Q49" s="15">
        <v>30</v>
      </c>
      <c r="R49" s="15"/>
      <c r="S49" s="15" t="s">
        <v>46</v>
      </c>
      <c r="T49" s="69">
        <v>2</v>
      </c>
      <c r="U49" s="35"/>
      <c r="V49" s="33"/>
      <c r="W49" s="33"/>
      <c r="X49" s="33"/>
      <c r="Y49" s="33"/>
      <c r="Z49" s="58"/>
      <c r="AA49" s="64"/>
      <c r="AB49" s="15"/>
      <c r="AC49" s="15"/>
      <c r="AD49" s="15"/>
      <c r="AE49" s="15"/>
      <c r="AF49" s="69"/>
    </row>
    <row r="50" spans="1:32" s="3" customFormat="1" ht="30" customHeight="1">
      <c r="A50" s="33">
        <v>2</v>
      </c>
      <c r="B50" s="190"/>
      <c r="C50" s="109" t="s">
        <v>147</v>
      </c>
      <c r="D50" s="2" t="s">
        <v>148</v>
      </c>
      <c r="E50" s="49">
        <f t="shared" ref="E50:E53" si="30">I50+J50+K50+L50+O50+P50+Q50+R50+U50+V50+W50+X50+AA50+AB50+AC50+AD50</f>
        <v>30</v>
      </c>
      <c r="F50" s="49">
        <f t="shared" ref="F50:F53" si="31">N50+T50+Z50+AF50</f>
        <v>3</v>
      </c>
      <c r="G50" s="49" t="str">
        <f t="shared" ref="G50:G53" si="32">CONCATENATE(M50,S50,Y50,AE50)</f>
        <v>ZO</v>
      </c>
      <c r="H50" s="32"/>
      <c r="I50" s="35"/>
      <c r="J50" s="34"/>
      <c r="K50" s="33"/>
      <c r="L50" s="33"/>
      <c r="M50" s="33"/>
      <c r="N50" s="74"/>
      <c r="O50" s="64"/>
      <c r="P50" s="15"/>
      <c r="Q50" s="15"/>
      <c r="R50" s="15"/>
      <c r="S50" s="15"/>
      <c r="T50" s="69"/>
      <c r="U50" s="35"/>
      <c r="V50" s="33"/>
      <c r="W50" s="33"/>
      <c r="X50" s="33">
        <v>30</v>
      </c>
      <c r="Y50" s="33" t="s">
        <v>46</v>
      </c>
      <c r="Z50" s="58">
        <v>3</v>
      </c>
      <c r="AA50" s="64"/>
      <c r="AB50" s="15"/>
      <c r="AC50" s="15"/>
      <c r="AD50" s="15"/>
      <c r="AE50" s="15"/>
      <c r="AF50" s="69"/>
    </row>
    <row r="51" spans="1:32" s="3" customFormat="1" ht="30" customHeight="1">
      <c r="A51" s="33">
        <v>3</v>
      </c>
      <c r="B51" s="190"/>
      <c r="C51" s="109" t="s">
        <v>204</v>
      </c>
      <c r="D51" s="2" t="s">
        <v>215</v>
      </c>
      <c r="E51" s="49">
        <f t="shared" si="30"/>
        <v>30</v>
      </c>
      <c r="F51" s="49">
        <f t="shared" si="31"/>
        <v>3</v>
      </c>
      <c r="G51" s="49" t="str">
        <f t="shared" si="32"/>
        <v>ZO/ZO</v>
      </c>
      <c r="H51" s="32"/>
      <c r="I51" s="35"/>
      <c r="J51" s="34"/>
      <c r="K51" s="33"/>
      <c r="L51" s="33"/>
      <c r="M51" s="33"/>
      <c r="N51" s="74"/>
      <c r="O51" s="64"/>
      <c r="P51" s="15"/>
      <c r="Q51" s="15"/>
      <c r="R51" s="15"/>
      <c r="S51" s="15"/>
      <c r="T51" s="69"/>
      <c r="U51" s="35">
        <v>15</v>
      </c>
      <c r="V51" s="33"/>
      <c r="W51" s="33"/>
      <c r="X51" s="33">
        <v>15</v>
      </c>
      <c r="Y51" s="33" t="s">
        <v>47</v>
      </c>
      <c r="Z51" s="58">
        <v>3</v>
      </c>
      <c r="AA51" s="64"/>
      <c r="AB51" s="15"/>
      <c r="AC51" s="15"/>
      <c r="AD51" s="15"/>
      <c r="AE51" s="15"/>
      <c r="AF51" s="69"/>
    </row>
    <row r="52" spans="1:32" s="3" customFormat="1" ht="30" customHeight="1">
      <c r="A52" s="33">
        <v>4</v>
      </c>
      <c r="B52" s="190"/>
      <c r="C52" s="109" t="s">
        <v>228</v>
      </c>
      <c r="D52" s="2" t="s">
        <v>216</v>
      </c>
      <c r="E52" s="49">
        <f t="shared" si="30"/>
        <v>30</v>
      </c>
      <c r="F52" s="49">
        <f t="shared" si="31"/>
        <v>3</v>
      </c>
      <c r="G52" s="49" t="str">
        <f t="shared" si="32"/>
        <v>ZO</v>
      </c>
      <c r="H52" s="32"/>
      <c r="I52" s="35"/>
      <c r="J52" s="34"/>
      <c r="K52" s="33"/>
      <c r="L52" s="33"/>
      <c r="M52" s="33"/>
      <c r="N52" s="74"/>
      <c r="O52" s="64"/>
      <c r="P52" s="15"/>
      <c r="Q52" s="15"/>
      <c r="R52" s="15"/>
      <c r="S52" s="15"/>
      <c r="T52" s="69"/>
      <c r="U52" s="35"/>
      <c r="V52" s="33"/>
      <c r="W52" s="33"/>
      <c r="X52" s="33">
        <v>30</v>
      </c>
      <c r="Y52" s="33" t="s">
        <v>46</v>
      </c>
      <c r="Z52" s="58">
        <v>3</v>
      </c>
      <c r="AA52" s="64"/>
      <c r="AB52" s="15"/>
      <c r="AC52" s="15"/>
      <c r="AD52" s="15"/>
      <c r="AE52" s="15"/>
      <c r="AF52" s="69"/>
    </row>
    <row r="53" spans="1:32" s="3" customFormat="1" ht="30" customHeight="1" thickBot="1">
      <c r="A53" s="33">
        <v>5</v>
      </c>
      <c r="B53" s="190"/>
      <c r="C53" s="109" t="s">
        <v>205</v>
      </c>
      <c r="D53" s="2" t="s">
        <v>217</v>
      </c>
      <c r="E53" s="49">
        <f t="shared" si="30"/>
        <v>30</v>
      </c>
      <c r="F53" s="49">
        <f t="shared" si="31"/>
        <v>3</v>
      </c>
      <c r="G53" s="49" t="str">
        <f t="shared" si="32"/>
        <v>ZO</v>
      </c>
      <c r="H53" s="32"/>
      <c r="I53" s="35"/>
      <c r="J53" s="34"/>
      <c r="K53" s="33"/>
      <c r="L53" s="33"/>
      <c r="M53" s="33"/>
      <c r="N53" s="74"/>
      <c r="O53" s="64"/>
      <c r="P53" s="15"/>
      <c r="Q53" s="15"/>
      <c r="R53" s="15"/>
      <c r="S53" s="15"/>
      <c r="T53" s="69"/>
      <c r="U53" s="35"/>
      <c r="V53" s="33"/>
      <c r="W53" s="33"/>
      <c r="X53" s="33"/>
      <c r="Y53" s="33"/>
      <c r="Z53" s="58"/>
      <c r="AA53" s="64"/>
      <c r="AB53" s="15"/>
      <c r="AC53" s="15"/>
      <c r="AD53" s="15">
        <v>30</v>
      </c>
      <c r="AE53" s="15" t="s">
        <v>46</v>
      </c>
      <c r="AF53" s="69">
        <v>3</v>
      </c>
    </row>
    <row r="54" spans="1:32" s="3" customFormat="1" ht="30" customHeight="1" thickTop="1">
      <c r="A54" s="40">
        <v>1</v>
      </c>
      <c r="B54" s="189" t="s">
        <v>206</v>
      </c>
      <c r="C54" s="109" t="s">
        <v>165</v>
      </c>
      <c r="D54" s="2" t="s">
        <v>166</v>
      </c>
      <c r="E54" s="49">
        <f t="shared" si="21"/>
        <v>30</v>
      </c>
      <c r="F54" s="49">
        <f t="shared" si="22"/>
        <v>2</v>
      </c>
      <c r="G54" s="49" t="str">
        <f t="shared" si="23"/>
        <v>ZO/ZO</v>
      </c>
      <c r="H54" s="32"/>
      <c r="I54" s="35"/>
      <c r="J54" s="34"/>
      <c r="K54" s="33"/>
      <c r="L54" s="33"/>
      <c r="M54" s="33"/>
      <c r="N54" s="74"/>
      <c r="O54" s="64">
        <v>15</v>
      </c>
      <c r="P54" s="15"/>
      <c r="Q54" s="15">
        <v>15</v>
      </c>
      <c r="R54" s="15"/>
      <c r="S54" s="15" t="s">
        <v>47</v>
      </c>
      <c r="T54" s="69">
        <v>2</v>
      </c>
      <c r="U54" s="35"/>
      <c r="V54" s="33"/>
      <c r="W54" s="33"/>
      <c r="X54" s="33"/>
      <c r="Y54" s="33"/>
      <c r="Z54" s="58"/>
      <c r="AA54" s="64"/>
      <c r="AB54" s="15"/>
      <c r="AC54" s="15"/>
      <c r="AD54" s="15"/>
      <c r="AE54" s="15"/>
      <c r="AF54" s="69"/>
    </row>
    <row r="55" spans="1:32" s="3" customFormat="1" ht="30" customHeight="1">
      <c r="A55" s="33">
        <v>2</v>
      </c>
      <c r="B55" s="190"/>
      <c r="C55" s="109" t="s">
        <v>167</v>
      </c>
      <c r="D55" s="2" t="s">
        <v>168</v>
      </c>
      <c r="E55" s="49">
        <f t="shared" si="21"/>
        <v>30</v>
      </c>
      <c r="F55" s="49">
        <f t="shared" si="22"/>
        <v>3</v>
      </c>
      <c r="G55" s="49" t="str">
        <f t="shared" si="23"/>
        <v>ZO</v>
      </c>
      <c r="H55" s="32"/>
      <c r="I55" s="35"/>
      <c r="J55" s="34"/>
      <c r="K55" s="33"/>
      <c r="L55" s="33"/>
      <c r="M55" s="33"/>
      <c r="N55" s="74"/>
      <c r="O55" s="64"/>
      <c r="P55" s="15"/>
      <c r="Q55" s="15"/>
      <c r="R55" s="15"/>
      <c r="S55" s="15"/>
      <c r="T55" s="69"/>
      <c r="U55" s="35"/>
      <c r="V55" s="33"/>
      <c r="W55" s="33">
        <v>30</v>
      </c>
      <c r="X55" s="33"/>
      <c r="Y55" s="33" t="s">
        <v>46</v>
      </c>
      <c r="Z55" s="58">
        <v>3</v>
      </c>
      <c r="AA55" s="64"/>
      <c r="AB55" s="15"/>
      <c r="AC55" s="15"/>
      <c r="AD55" s="15"/>
      <c r="AE55" s="15"/>
      <c r="AF55" s="69"/>
    </row>
    <row r="56" spans="1:32" s="3" customFormat="1" ht="30" customHeight="1">
      <c r="A56" s="40">
        <v>3</v>
      </c>
      <c r="B56" s="190"/>
      <c r="C56" s="109" t="s">
        <v>169</v>
      </c>
      <c r="D56" s="2" t="s">
        <v>170</v>
      </c>
      <c r="E56" s="49">
        <f t="shared" si="21"/>
        <v>30</v>
      </c>
      <c r="F56" s="49">
        <f t="shared" si="22"/>
        <v>3</v>
      </c>
      <c r="G56" s="49" t="str">
        <f t="shared" si="23"/>
        <v>ZO/ZO</v>
      </c>
      <c r="H56" s="32"/>
      <c r="I56" s="35"/>
      <c r="J56" s="34"/>
      <c r="K56" s="33"/>
      <c r="L56" s="33"/>
      <c r="M56" s="33"/>
      <c r="N56" s="74"/>
      <c r="O56" s="64"/>
      <c r="P56" s="15"/>
      <c r="Q56" s="15"/>
      <c r="R56" s="15"/>
      <c r="S56" s="15"/>
      <c r="T56" s="69"/>
      <c r="U56" s="35">
        <v>15</v>
      </c>
      <c r="V56" s="33"/>
      <c r="W56" s="33">
        <v>15</v>
      </c>
      <c r="X56" s="33"/>
      <c r="Y56" s="33" t="s">
        <v>47</v>
      </c>
      <c r="Z56" s="58">
        <v>3</v>
      </c>
      <c r="AA56" s="64"/>
      <c r="AB56" s="15"/>
      <c r="AC56" s="15"/>
      <c r="AD56" s="15"/>
      <c r="AE56" s="15"/>
      <c r="AF56" s="69"/>
    </row>
    <row r="57" spans="1:32" s="3" customFormat="1" ht="30" customHeight="1">
      <c r="A57" s="33">
        <v>4</v>
      </c>
      <c r="B57" s="190"/>
      <c r="C57" s="109" t="s">
        <v>171</v>
      </c>
      <c r="D57" s="2" t="s">
        <v>172</v>
      </c>
      <c r="E57" s="49">
        <f t="shared" si="21"/>
        <v>30</v>
      </c>
      <c r="F57" s="49">
        <f t="shared" si="22"/>
        <v>3</v>
      </c>
      <c r="G57" s="49" t="str">
        <f t="shared" si="23"/>
        <v>ZO/ZO</v>
      </c>
      <c r="H57" s="32"/>
      <c r="I57" s="35"/>
      <c r="J57" s="34"/>
      <c r="K57" s="33"/>
      <c r="L57" s="33"/>
      <c r="M57" s="33"/>
      <c r="N57" s="74"/>
      <c r="O57" s="64"/>
      <c r="P57" s="15"/>
      <c r="Q57" s="15"/>
      <c r="R57" s="15"/>
      <c r="S57" s="15"/>
      <c r="T57" s="69"/>
      <c r="U57" s="35">
        <v>15</v>
      </c>
      <c r="V57" s="33"/>
      <c r="W57" s="33">
        <v>15</v>
      </c>
      <c r="X57" s="33"/>
      <c r="Y57" s="33" t="s">
        <v>47</v>
      </c>
      <c r="Z57" s="58">
        <v>3</v>
      </c>
      <c r="AA57" s="64"/>
      <c r="AB57" s="15"/>
      <c r="AC57" s="15"/>
      <c r="AD57" s="15"/>
      <c r="AE57" s="15"/>
      <c r="AF57" s="69"/>
    </row>
    <row r="58" spans="1:32" s="3" customFormat="1" ht="30" customHeight="1" thickBot="1">
      <c r="A58" s="40">
        <v>5</v>
      </c>
      <c r="B58" s="190"/>
      <c r="C58" s="142" t="s">
        <v>178</v>
      </c>
      <c r="D58" s="159" t="s">
        <v>218</v>
      </c>
      <c r="E58" s="132">
        <f>I58+J58+K58+L58+O58+P58+Q58+R58+U58+V58+W58+X58+AA58+AB58+AC58+AD58</f>
        <v>30</v>
      </c>
      <c r="F58" s="132">
        <f>N58+T58+Z58+AF58</f>
        <v>3</v>
      </c>
      <c r="G58" s="132" t="str">
        <f>CONCATENATE(M58,S58,Y58,AE58)</f>
        <v>ZO</v>
      </c>
      <c r="H58" s="100"/>
      <c r="I58" s="133"/>
      <c r="J58" s="134"/>
      <c r="K58" s="135"/>
      <c r="L58" s="135"/>
      <c r="M58" s="135"/>
      <c r="N58" s="136"/>
      <c r="O58" s="137"/>
      <c r="P58" s="138"/>
      <c r="Q58" s="138"/>
      <c r="R58" s="138"/>
      <c r="S58" s="138"/>
      <c r="T58" s="139"/>
      <c r="U58" s="133"/>
      <c r="V58" s="135"/>
      <c r="W58" s="135"/>
      <c r="X58" s="135"/>
      <c r="Y58" s="135"/>
      <c r="Z58" s="140"/>
      <c r="AA58" s="137"/>
      <c r="AB58" s="138"/>
      <c r="AC58" s="138"/>
      <c r="AD58" s="138">
        <v>30</v>
      </c>
      <c r="AE58" s="138" t="s">
        <v>46</v>
      </c>
      <c r="AF58" s="139">
        <v>3</v>
      </c>
    </row>
    <row r="59" spans="1:32" s="3" customFormat="1" ht="30" customHeight="1" thickTop="1">
      <c r="A59" s="40">
        <v>1</v>
      </c>
      <c r="B59" s="187" t="s">
        <v>208</v>
      </c>
      <c r="C59" s="141" t="s">
        <v>49</v>
      </c>
      <c r="D59" s="141" t="s">
        <v>50</v>
      </c>
      <c r="E59" s="50">
        <f t="shared" ref="E59:E90" si="33">I59+J59+K59+L59+O59+P59+Q59+R59+U59+V59+W59+X59+AA59+AB59+AC59+AD59</f>
        <v>45</v>
      </c>
      <c r="F59" s="50">
        <f t="shared" ref="F59:F90" si="34">N59+T59+Z59+AF59</f>
        <v>3</v>
      </c>
      <c r="G59" s="50" t="str">
        <f t="shared" ref="G59:G90" si="35">CONCATENATE(M59,S59,Y59,AE59)</f>
        <v>E/ZO</v>
      </c>
      <c r="H59" s="32"/>
      <c r="I59" s="44">
        <v>15</v>
      </c>
      <c r="J59" s="43">
        <v>30</v>
      </c>
      <c r="K59" s="40"/>
      <c r="L59" s="40"/>
      <c r="M59" s="40" t="s">
        <v>45</v>
      </c>
      <c r="N59" s="76">
        <v>3</v>
      </c>
      <c r="O59" s="66"/>
      <c r="P59" s="47"/>
      <c r="Q59" s="47"/>
      <c r="R59" s="47"/>
      <c r="S59" s="47"/>
      <c r="T59" s="71"/>
      <c r="U59" s="44"/>
      <c r="V59" s="40"/>
      <c r="W59" s="40"/>
      <c r="X59" s="40"/>
      <c r="Y59" s="40"/>
      <c r="Z59" s="60"/>
      <c r="AA59" s="66"/>
      <c r="AB59" s="47"/>
      <c r="AC59" s="47"/>
      <c r="AD59" s="47"/>
      <c r="AE59" s="47"/>
      <c r="AF59" s="71"/>
    </row>
    <row r="60" spans="1:32" s="3" customFormat="1" ht="30" customHeight="1">
      <c r="A60" s="40">
        <v>2</v>
      </c>
      <c r="B60" s="187"/>
      <c r="C60" s="93" t="s">
        <v>51</v>
      </c>
      <c r="D60" s="97" t="s">
        <v>52</v>
      </c>
      <c r="E60" s="50">
        <f t="shared" si="33"/>
        <v>30</v>
      </c>
      <c r="F60" s="50">
        <f t="shared" si="34"/>
        <v>2</v>
      </c>
      <c r="G60" s="50" t="str">
        <f t="shared" si="35"/>
        <v>ZO/ZO</v>
      </c>
      <c r="H60" s="32"/>
      <c r="I60" s="44">
        <v>15</v>
      </c>
      <c r="J60" s="43">
        <v>15</v>
      </c>
      <c r="K60" s="40"/>
      <c r="L60" s="40"/>
      <c r="M60" s="40" t="s">
        <v>47</v>
      </c>
      <c r="N60" s="76">
        <v>2</v>
      </c>
      <c r="O60" s="66"/>
      <c r="P60" s="47"/>
      <c r="Q60" s="47"/>
      <c r="R60" s="47"/>
      <c r="S60" s="47"/>
      <c r="T60" s="71"/>
      <c r="U60" s="44"/>
      <c r="V60" s="40"/>
      <c r="W60" s="40"/>
      <c r="X60" s="40"/>
      <c r="Y60" s="40"/>
      <c r="Z60" s="60"/>
      <c r="AA60" s="66"/>
      <c r="AB60" s="47"/>
      <c r="AC60" s="47"/>
      <c r="AD60" s="47"/>
      <c r="AE60" s="47"/>
      <c r="AF60" s="71"/>
    </row>
    <row r="61" spans="1:32" s="3" customFormat="1" ht="30" customHeight="1">
      <c r="A61" s="40">
        <v>3</v>
      </c>
      <c r="B61" s="187"/>
      <c r="C61" s="41" t="s">
        <v>181</v>
      </c>
      <c r="D61" s="42" t="s">
        <v>175</v>
      </c>
      <c r="E61" s="50">
        <f t="shared" ref="E61" si="36">I61+J61+K61+L61+O61+P61+Q61+R61+U61+V61+W61+X61+AA61+AB61+AC61+AD61</f>
        <v>15</v>
      </c>
      <c r="F61" s="50">
        <f t="shared" ref="F61" si="37">N61+T61+Z61+AF61</f>
        <v>1</v>
      </c>
      <c r="G61" s="50" t="str">
        <f t="shared" ref="G61" si="38">CONCATENATE(M61,S61,Y61,AE61)</f>
        <v>ZO</v>
      </c>
      <c r="H61" s="32"/>
      <c r="I61" s="44"/>
      <c r="J61" s="43">
        <v>15</v>
      </c>
      <c r="K61" s="40"/>
      <c r="L61" s="40"/>
      <c r="M61" s="40" t="s">
        <v>46</v>
      </c>
      <c r="N61" s="76">
        <v>1</v>
      </c>
      <c r="O61" s="66"/>
      <c r="P61" s="47"/>
      <c r="Q61" s="47"/>
      <c r="R61" s="47"/>
      <c r="S61" s="47"/>
      <c r="T61" s="71"/>
      <c r="U61" s="44"/>
      <c r="V61" s="40"/>
      <c r="W61" s="40"/>
      <c r="X61" s="40"/>
      <c r="Y61" s="40"/>
      <c r="Z61" s="60"/>
      <c r="AA61" s="66"/>
      <c r="AB61" s="47"/>
      <c r="AC61" s="47"/>
      <c r="AD61" s="47"/>
      <c r="AE61" s="47"/>
      <c r="AF61" s="71"/>
    </row>
    <row r="62" spans="1:32" s="3" customFormat="1" ht="30" customHeight="1">
      <c r="A62" s="40">
        <v>4</v>
      </c>
      <c r="B62" s="187"/>
      <c r="C62" s="97" t="s">
        <v>55</v>
      </c>
      <c r="D62" s="97" t="s">
        <v>56</v>
      </c>
      <c r="E62" s="50">
        <f t="shared" si="33"/>
        <v>30</v>
      </c>
      <c r="F62" s="50">
        <f t="shared" si="34"/>
        <v>2</v>
      </c>
      <c r="G62" s="50" t="str">
        <f t="shared" si="35"/>
        <v>E/ZO</v>
      </c>
      <c r="H62" s="32"/>
      <c r="I62" s="44"/>
      <c r="J62" s="43"/>
      <c r="K62" s="40"/>
      <c r="L62" s="40"/>
      <c r="M62" s="40"/>
      <c r="N62" s="76"/>
      <c r="O62" s="66">
        <v>15</v>
      </c>
      <c r="P62" s="47">
        <v>15</v>
      </c>
      <c r="Q62" s="47"/>
      <c r="R62" s="47"/>
      <c r="S62" s="47" t="s">
        <v>45</v>
      </c>
      <c r="T62" s="71">
        <v>2</v>
      </c>
      <c r="U62" s="44"/>
      <c r="V62" s="40"/>
      <c r="W62" s="40"/>
      <c r="X62" s="40"/>
      <c r="Y62" s="40"/>
      <c r="Z62" s="60"/>
      <c r="AA62" s="66"/>
      <c r="AB62" s="47"/>
      <c r="AC62" s="47"/>
      <c r="AD62" s="47"/>
      <c r="AE62" s="47"/>
      <c r="AF62" s="71"/>
    </row>
    <row r="63" spans="1:32" s="3" customFormat="1" ht="30" customHeight="1">
      <c r="A63" s="40">
        <v>5</v>
      </c>
      <c r="B63" s="187"/>
      <c r="C63" s="97" t="s">
        <v>57</v>
      </c>
      <c r="D63" s="97" t="s">
        <v>58</v>
      </c>
      <c r="E63" s="50">
        <f t="shared" si="33"/>
        <v>30</v>
      </c>
      <c r="F63" s="50">
        <f t="shared" si="34"/>
        <v>2</v>
      </c>
      <c r="G63" s="50" t="str">
        <f t="shared" si="35"/>
        <v>ZO</v>
      </c>
      <c r="H63" s="32"/>
      <c r="I63" s="44"/>
      <c r="J63" s="43"/>
      <c r="K63" s="40"/>
      <c r="L63" s="40"/>
      <c r="M63" s="40"/>
      <c r="N63" s="76"/>
      <c r="O63" s="66"/>
      <c r="P63" s="47">
        <v>30</v>
      </c>
      <c r="Q63" s="47"/>
      <c r="R63" s="47"/>
      <c r="S63" s="47" t="s">
        <v>46</v>
      </c>
      <c r="T63" s="71">
        <v>2</v>
      </c>
      <c r="U63" s="44"/>
      <c r="V63" s="40"/>
      <c r="W63" s="40"/>
      <c r="X63" s="40"/>
      <c r="Y63" s="40"/>
      <c r="Z63" s="60"/>
      <c r="AA63" s="66"/>
      <c r="AB63" s="47"/>
      <c r="AC63" s="47"/>
      <c r="AD63" s="47"/>
      <c r="AE63" s="47"/>
      <c r="AF63" s="71"/>
    </row>
    <row r="64" spans="1:32" s="3" customFormat="1" ht="30" customHeight="1">
      <c r="A64" s="40">
        <v>6</v>
      </c>
      <c r="B64" s="187"/>
      <c r="C64" s="97" t="s">
        <v>59</v>
      </c>
      <c r="D64" s="97" t="s">
        <v>60</v>
      </c>
      <c r="E64" s="50">
        <f t="shared" si="33"/>
        <v>30</v>
      </c>
      <c r="F64" s="50">
        <f t="shared" si="34"/>
        <v>2</v>
      </c>
      <c r="G64" s="50" t="str">
        <f t="shared" si="35"/>
        <v>ZO/ZO</v>
      </c>
      <c r="H64" s="32"/>
      <c r="I64" s="44"/>
      <c r="J64" s="43"/>
      <c r="K64" s="40"/>
      <c r="L64" s="40"/>
      <c r="M64" s="40"/>
      <c r="N64" s="76"/>
      <c r="O64" s="66">
        <v>15</v>
      </c>
      <c r="P64" s="47">
        <v>15</v>
      </c>
      <c r="Q64" s="47"/>
      <c r="R64" s="47"/>
      <c r="S64" s="47" t="s">
        <v>47</v>
      </c>
      <c r="T64" s="71">
        <v>2</v>
      </c>
      <c r="U64" s="44"/>
      <c r="V64" s="40"/>
      <c r="W64" s="40"/>
      <c r="X64" s="40"/>
      <c r="Y64" s="40"/>
      <c r="Z64" s="60"/>
      <c r="AA64" s="66"/>
      <c r="AB64" s="47"/>
      <c r="AC64" s="47"/>
      <c r="AD64" s="47"/>
      <c r="AE64" s="47"/>
      <c r="AF64" s="71"/>
    </row>
    <row r="65" spans="1:32" s="3" customFormat="1" ht="30" customHeight="1">
      <c r="A65" s="40">
        <v>7</v>
      </c>
      <c r="B65" s="187"/>
      <c r="C65" s="97" t="s">
        <v>61</v>
      </c>
      <c r="D65" s="97" t="s">
        <v>198</v>
      </c>
      <c r="E65" s="50">
        <f t="shared" si="33"/>
        <v>60</v>
      </c>
      <c r="F65" s="50">
        <f t="shared" si="34"/>
        <v>6</v>
      </c>
      <c r="G65" s="50" t="str">
        <f t="shared" si="35"/>
        <v>E/ZO</v>
      </c>
      <c r="H65" s="32"/>
      <c r="I65" s="44"/>
      <c r="J65" s="43"/>
      <c r="K65" s="40"/>
      <c r="L65" s="40"/>
      <c r="M65" s="40"/>
      <c r="N65" s="76"/>
      <c r="O65" s="66"/>
      <c r="P65" s="47"/>
      <c r="Q65" s="47"/>
      <c r="R65" s="47"/>
      <c r="S65" s="47"/>
      <c r="T65" s="71"/>
      <c r="U65" s="44">
        <v>30</v>
      </c>
      <c r="V65" s="40">
        <v>30</v>
      </c>
      <c r="W65" s="40"/>
      <c r="X65" s="40"/>
      <c r="Y65" s="40" t="s">
        <v>45</v>
      </c>
      <c r="Z65" s="60">
        <v>6</v>
      </c>
      <c r="AA65" s="66"/>
      <c r="AB65" s="47"/>
      <c r="AC65" s="47"/>
      <c r="AD65" s="47"/>
      <c r="AE65" s="47"/>
      <c r="AF65" s="71"/>
    </row>
    <row r="66" spans="1:32" s="3" customFormat="1" ht="30" customHeight="1">
      <c r="A66" s="40">
        <v>8</v>
      </c>
      <c r="B66" s="187"/>
      <c r="C66" s="97" t="s">
        <v>62</v>
      </c>
      <c r="D66" s="97" t="s">
        <v>63</v>
      </c>
      <c r="E66" s="50">
        <f t="shared" si="33"/>
        <v>45</v>
      </c>
      <c r="F66" s="50">
        <f t="shared" si="34"/>
        <v>6</v>
      </c>
      <c r="G66" s="50" t="str">
        <f t="shared" si="35"/>
        <v>E/ZO</v>
      </c>
      <c r="H66" s="32"/>
      <c r="I66" s="44"/>
      <c r="J66" s="43"/>
      <c r="K66" s="40"/>
      <c r="L66" s="40"/>
      <c r="M66" s="40"/>
      <c r="N66" s="76"/>
      <c r="O66" s="66"/>
      <c r="P66" s="47"/>
      <c r="Q66" s="47"/>
      <c r="R66" s="47"/>
      <c r="S66" s="47"/>
      <c r="T66" s="71"/>
      <c r="U66" s="44">
        <v>15</v>
      </c>
      <c r="V66" s="40">
        <v>30</v>
      </c>
      <c r="W66" s="40"/>
      <c r="X66" s="40"/>
      <c r="Y66" s="40" t="s">
        <v>45</v>
      </c>
      <c r="Z66" s="60">
        <v>6</v>
      </c>
      <c r="AA66" s="66"/>
      <c r="AB66" s="47"/>
      <c r="AC66" s="47"/>
      <c r="AD66" s="47"/>
      <c r="AE66" s="47"/>
      <c r="AF66" s="71"/>
    </row>
    <row r="67" spans="1:32" s="3" customFormat="1" ht="30" customHeight="1">
      <c r="A67" s="40">
        <v>9</v>
      </c>
      <c r="B67" s="187"/>
      <c r="C67" s="93" t="s">
        <v>64</v>
      </c>
      <c r="D67" s="97" t="s">
        <v>65</v>
      </c>
      <c r="E67" s="50">
        <f t="shared" si="33"/>
        <v>30</v>
      </c>
      <c r="F67" s="50">
        <f t="shared" si="34"/>
        <v>3</v>
      </c>
      <c r="G67" s="50" t="str">
        <f t="shared" si="35"/>
        <v>ZO</v>
      </c>
      <c r="H67" s="32"/>
      <c r="I67" s="44"/>
      <c r="J67" s="43"/>
      <c r="K67" s="40"/>
      <c r="L67" s="40"/>
      <c r="M67" s="40"/>
      <c r="N67" s="76"/>
      <c r="O67" s="66"/>
      <c r="P67" s="47"/>
      <c r="Q67" s="47"/>
      <c r="R67" s="47"/>
      <c r="S67" s="47"/>
      <c r="T67" s="71"/>
      <c r="U67" s="44">
        <v>30</v>
      </c>
      <c r="V67" s="40"/>
      <c r="W67" s="40"/>
      <c r="X67" s="40"/>
      <c r="Y67" s="40" t="s">
        <v>46</v>
      </c>
      <c r="Z67" s="60">
        <v>3</v>
      </c>
      <c r="AA67" s="66"/>
      <c r="AB67" s="47"/>
      <c r="AC67" s="47"/>
      <c r="AD67" s="47"/>
      <c r="AE67" s="47"/>
      <c r="AF67" s="71"/>
    </row>
    <row r="68" spans="1:32" s="3" customFormat="1" ht="30" customHeight="1">
      <c r="A68" s="40">
        <v>10</v>
      </c>
      <c r="B68" s="187"/>
      <c r="C68" s="97" t="s">
        <v>66</v>
      </c>
      <c r="D68" s="97" t="s">
        <v>67</v>
      </c>
      <c r="E68" s="50">
        <f t="shared" si="33"/>
        <v>15</v>
      </c>
      <c r="F68" s="50">
        <f t="shared" si="34"/>
        <v>2</v>
      </c>
      <c r="G68" s="50" t="str">
        <f t="shared" si="35"/>
        <v>ZO</v>
      </c>
      <c r="H68" s="32"/>
      <c r="I68" s="44"/>
      <c r="J68" s="43"/>
      <c r="K68" s="40"/>
      <c r="L68" s="40"/>
      <c r="M68" s="40"/>
      <c r="N68" s="76"/>
      <c r="O68" s="66"/>
      <c r="P68" s="47"/>
      <c r="Q68" s="47"/>
      <c r="R68" s="47"/>
      <c r="S68" s="47"/>
      <c r="T68" s="71"/>
      <c r="U68" s="44"/>
      <c r="V68" s="40"/>
      <c r="W68" s="40">
        <v>15</v>
      </c>
      <c r="X68" s="40"/>
      <c r="Y68" s="40" t="s">
        <v>46</v>
      </c>
      <c r="Z68" s="60">
        <v>2</v>
      </c>
      <c r="AA68" s="66"/>
      <c r="AB68" s="47"/>
      <c r="AC68" s="47"/>
      <c r="AD68" s="47"/>
      <c r="AE68" s="47"/>
      <c r="AF68" s="71"/>
    </row>
    <row r="69" spans="1:32" s="3" customFormat="1" ht="30" customHeight="1">
      <c r="A69" s="40">
        <v>11</v>
      </c>
      <c r="B69" s="187"/>
      <c r="C69" s="93" t="s">
        <v>68</v>
      </c>
      <c r="D69" s="97" t="s">
        <v>69</v>
      </c>
      <c r="E69" s="50">
        <f t="shared" si="33"/>
        <v>30</v>
      </c>
      <c r="F69" s="50">
        <f t="shared" si="34"/>
        <v>3</v>
      </c>
      <c r="G69" s="50" t="str">
        <f t="shared" si="35"/>
        <v>ZO/ZO</v>
      </c>
      <c r="H69" s="32"/>
      <c r="I69" s="44"/>
      <c r="J69" s="43"/>
      <c r="K69" s="40"/>
      <c r="L69" s="40"/>
      <c r="M69" s="40"/>
      <c r="N69" s="76"/>
      <c r="O69" s="66"/>
      <c r="P69" s="47"/>
      <c r="Q69" s="47"/>
      <c r="R69" s="47"/>
      <c r="S69" s="47"/>
      <c r="T69" s="71"/>
      <c r="U69" s="44">
        <v>15</v>
      </c>
      <c r="V69" s="40">
        <v>15</v>
      </c>
      <c r="W69" s="40"/>
      <c r="X69" s="40"/>
      <c r="Y69" s="40" t="s">
        <v>47</v>
      </c>
      <c r="Z69" s="60">
        <v>3</v>
      </c>
      <c r="AA69" s="66"/>
      <c r="AB69" s="47"/>
      <c r="AC69" s="47"/>
      <c r="AD69" s="47"/>
      <c r="AE69" s="47"/>
      <c r="AF69" s="71"/>
    </row>
    <row r="70" spans="1:32" s="3" customFormat="1" ht="30" customHeight="1">
      <c r="A70" s="40">
        <v>12</v>
      </c>
      <c r="B70" s="187"/>
      <c r="C70" s="97" t="s">
        <v>70</v>
      </c>
      <c r="D70" s="97" t="s">
        <v>71</v>
      </c>
      <c r="E70" s="50">
        <f t="shared" si="33"/>
        <v>45</v>
      </c>
      <c r="F70" s="50">
        <f t="shared" si="34"/>
        <v>6</v>
      </c>
      <c r="G70" s="50" t="str">
        <f t="shared" si="35"/>
        <v>E/ZO</v>
      </c>
      <c r="H70" s="32"/>
      <c r="I70" s="44"/>
      <c r="J70" s="43"/>
      <c r="K70" s="40"/>
      <c r="L70" s="40"/>
      <c r="M70" s="40"/>
      <c r="N70" s="76"/>
      <c r="O70" s="66"/>
      <c r="P70" s="47"/>
      <c r="Q70" s="47"/>
      <c r="R70" s="47"/>
      <c r="S70" s="47"/>
      <c r="T70" s="71"/>
      <c r="U70" s="44"/>
      <c r="V70" s="40"/>
      <c r="W70" s="40"/>
      <c r="X70" s="40"/>
      <c r="Y70" s="40"/>
      <c r="Z70" s="60"/>
      <c r="AA70" s="66">
        <v>15</v>
      </c>
      <c r="AB70" s="47">
        <v>30</v>
      </c>
      <c r="AC70" s="47"/>
      <c r="AD70" s="47"/>
      <c r="AE70" s="47" t="s">
        <v>45</v>
      </c>
      <c r="AF70" s="71">
        <v>6</v>
      </c>
    </row>
    <row r="71" spans="1:32" s="3" customFormat="1" ht="30" customHeight="1">
      <c r="A71" s="40">
        <v>13</v>
      </c>
      <c r="B71" s="187"/>
      <c r="C71" s="93" t="s">
        <v>72</v>
      </c>
      <c r="D71" s="97" t="s">
        <v>73</v>
      </c>
      <c r="E71" s="50">
        <f t="shared" si="33"/>
        <v>30</v>
      </c>
      <c r="F71" s="50">
        <f t="shared" si="34"/>
        <v>4</v>
      </c>
      <c r="G71" s="50" t="str">
        <f t="shared" si="35"/>
        <v>ZO/ZO</v>
      </c>
      <c r="H71" s="32"/>
      <c r="I71" s="44"/>
      <c r="J71" s="43"/>
      <c r="K71" s="40"/>
      <c r="L71" s="40"/>
      <c r="M71" s="40"/>
      <c r="N71" s="76"/>
      <c r="O71" s="66"/>
      <c r="P71" s="47"/>
      <c r="Q71" s="47"/>
      <c r="R71" s="47"/>
      <c r="S71" s="47"/>
      <c r="T71" s="71"/>
      <c r="U71" s="44"/>
      <c r="V71" s="40"/>
      <c r="W71" s="40"/>
      <c r="X71" s="40"/>
      <c r="Y71" s="40"/>
      <c r="Z71" s="60"/>
      <c r="AA71" s="66">
        <v>15</v>
      </c>
      <c r="AB71" s="47">
        <v>15</v>
      </c>
      <c r="AC71" s="47"/>
      <c r="AD71" s="47"/>
      <c r="AE71" s="47" t="s">
        <v>47</v>
      </c>
      <c r="AF71" s="71">
        <v>4</v>
      </c>
    </row>
    <row r="72" spans="1:32" s="3" customFormat="1" ht="30" customHeight="1" thickBot="1">
      <c r="A72" s="40">
        <v>14</v>
      </c>
      <c r="B72" s="187"/>
      <c r="C72" s="145" t="s">
        <v>182</v>
      </c>
      <c r="D72" s="146" t="s">
        <v>176</v>
      </c>
      <c r="E72" s="95">
        <f t="shared" si="33"/>
        <v>15</v>
      </c>
      <c r="F72" s="95">
        <f t="shared" si="34"/>
        <v>2</v>
      </c>
      <c r="G72" s="95" t="str">
        <f t="shared" si="35"/>
        <v>ZO</v>
      </c>
      <c r="H72" s="100"/>
      <c r="I72" s="101"/>
      <c r="J72" s="102"/>
      <c r="K72" s="103"/>
      <c r="L72" s="103"/>
      <c r="M72" s="103"/>
      <c r="N72" s="104"/>
      <c r="O72" s="105"/>
      <c r="P72" s="106"/>
      <c r="Q72" s="106"/>
      <c r="R72" s="106"/>
      <c r="S72" s="106"/>
      <c r="T72" s="107"/>
      <c r="U72" s="101"/>
      <c r="V72" s="103"/>
      <c r="W72" s="103"/>
      <c r="X72" s="103"/>
      <c r="Y72" s="103"/>
      <c r="Z72" s="108"/>
      <c r="AA72" s="105"/>
      <c r="AB72" s="106">
        <v>15</v>
      </c>
      <c r="AC72" s="106"/>
      <c r="AD72" s="106"/>
      <c r="AE72" s="106" t="s">
        <v>46</v>
      </c>
      <c r="AF72" s="107">
        <v>2</v>
      </c>
    </row>
    <row r="73" spans="1:32" s="3" customFormat="1" ht="30" customHeight="1" thickTop="1">
      <c r="A73" s="40">
        <v>1</v>
      </c>
      <c r="B73" s="188" t="s">
        <v>222</v>
      </c>
      <c r="C73" s="143" t="s">
        <v>77</v>
      </c>
      <c r="D73" s="144" t="s">
        <v>78</v>
      </c>
      <c r="E73" s="50">
        <f t="shared" si="33"/>
        <v>45</v>
      </c>
      <c r="F73" s="50">
        <f t="shared" si="34"/>
        <v>4</v>
      </c>
      <c r="G73" s="50" t="str">
        <f t="shared" si="35"/>
        <v>E/ZO</v>
      </c>
      <c r="H73" s="32"/>
      <c r="I73" s="44">
        <v>15</v>
      </c>
      <c r="J73" s="43">
        <v>30</v>
      </c>
      <c r="K73" s="40"/>
      <c r="L73" s="40"/>
      <c r="M73" s="40" t="s">
        <v>45</v>
      </c>
      <c r="N73" s="76">
        <v>4</v>
      </c>
      <c r="O73" s="66"/>
      <c r="P73" s="47"/>
      <c r="Q73" s="47"/>
      <c r="R73" s="47"/>
      <c r="S73" s="47"/>
      <c r="T73" s="71"/>
      <c r="U73" s="44"/>
      <c r="V73" s="40"/>
      <c r="W73" s="40"/>
      <c r="X73" s="40"/>
      <c r="Y73" s="40"/>
      <c r="Z73" s="60"/>
      <c r="AA73" s="66"/>
      <c r="AB73" s="47"/>
      <c r="AC73" s="47"/>
      <c r="AD73" s="47"/>
      <c r="AE73" s="47"/>
      <c r="AF73" s="71"/>
    </row>
    <row r="74" spans="1:32" s="3" customFormat="1" ht="30" customHeight="1">
      <c r="A74" s="40">
        <v>2</v>
      </c>
      <c r="B74" s="188"/>
      <c r="C74" s="88" t="s">
        <v>79</v>
      </c>
      <c r="D74" s="87" t="s">
        <v>221</v>
      </c>
      <c r="E74" s="50">
        <f t="shared" si="33"/>
        <v>30</v>
      </c>
      <c r="F74" s="50">
        <f t="shared" si="34"/>
        <v>2</v>
      </c>
      <c r="G74" s="50" t="str">
        <f t="shared" si="35"/>
        <v>ZO</v>
      </c>
      <c r="H74" s="32"/>
      <c r="I74" s="44"/>
      <c r="J74" s="43">
        <v>30</v>
      </c>
      <c r="K74" s="40"/>
      <c r="L74" s="40"/>
      <c r="M74" s="40" t="s">
        <v>46</v>
      </c>
      <c r="N74" s="76">
        <v>2</v>
      </c>
      <c r="O74" s="66"/>
      <c r="P74" s="47"/>
      <c r="Q74" s="47"/>
      <c r="R74" s="47"/>
      <c r="S74" s="47"/>
      <c r="T74" s="71"/>
      <c r="U74" s="44"/>
      <c r="V74" s="40"/>
      <c r="W74" s="40"/>
      <c r="X74" s="40"/>
      <c r="Y74" s="40"/>
      <c r="Z74" s="60"/>
      <c r="AA74" s="66"/>
      <c r="AB74" s="47"/>
      <c r="AC74" s="47"/>
      <c r="AD74" s="47"/>
      <c r="AE74" s="47"/>
      <c r="AF74" s="71"/>
    </row>
    <row r="75" spans="1:32" s="3" customFormat="1" ht="30" customHeight="1">
      <c r="A75" s="40">
        <v>3</v>
      </c>
      <c r="B75" s="188"/>
      <c r="C75" s="86" t="s">
        <v>80</v>
      </c>
      <c r="D75" s="85" t="s">
        <v>81</v>
      </c>
      <c r="E75" s="50">
        <f t="shared" si="33"/>
        <v>30</v>
      </c>
      <c r="F75" s="50">
        <f t="shared" si="34"/>
        <v>3</v>
      </c>
      <c r="G75" s="50" t="str">
        <f t="shared" si="35"/>
        <v>E/Z0</v>
      </c>
      <c r="H75" s="32"/>
      <c r="I75" s="44"/>
      <c r="J75" s="43"/>
      <c r="K75" s="40"/>
      <c r="L75" s="40"/>
      <c r="M75" s="40"/>
      <c r="N75" s="76"/>
      <c r="O75" s="66">
        <v>15</v>
      </c>
      <c r="P75" s="47">
        <v>15</v>
      </c>
      <c r="Q75" s="47"/>
      <c r="R75" s="47"/>
      <c r="S75" s="47" t="s">
        <v>106</v>
      </c>
      <c r="T75" s="71">
        <v>3</v>
      </c>
      <c r="U75" s="44"/>
      <c r="V75" s="40"/>
      <c r="W75" s="40"/>
      <c r="X75" s="40"/>
      <c r="Y75" s="40"/>
      <c r="Z75" s="60"/>
      <c r="AA75" s="66"/>
      <c r="AB75" s="47"/>
      <c r="AC75" s="47"/>
      <c r="AD75" s="47"/>
      <c r="AE75" s="47"/>
      <c r="AF75" s="71"/>
    </row>
    <row r="76" spans="1:32" s="3" customFormat="1" ht="30" customHeight="1">
      <c r="A76" s="40">
        <v>4</v>
      </c>
      <c r="B76" s="188"/>
      <c r="C76" s="86" t="s">
        <v>82</v>
      </c>
      <c r="D76" s="85" t="s">
        <v>83</v>
      </c>
      <c r="E76" s="50">
        <f t="shared" si="33"/>
        <v>15</v>
      </c>
      <c r="F76" s="50">
        <f t="shared" si="34"/>
        <v>1</v>
      </c>
      <c r="G76" s="50" t="str">
        <f t="shared" si="35"/>
        <v>ZO</v>
      </c>
      <c r="H76" s="32"/>
      <c r="I76" s="44"/>
      <c r="J76" s="43"/>
      <c r="K76" s="40"/>
      <c r="L76" s="40"/>
      <c r="M76" s="40"/>
      <c r="N76" s="76"/>
      <c r="O76" s="66"/>
      <c r="P76" s="47">
        <v>15</v>
      </c>
      <c r="Q76" s="47"/>
      <c r="R76" s="47"/>
      <c r="S76" s="47" t="s">
        <v>46</v>
      </c>
      <c r="T76" s="71">
        <v>1</v>
      </c>
      <c r="U76" s="44"/>
      <c r="V76" s="40"/>
      <c r="W76" s="40"/>
      <c r="X76" s="40"/>
      <c r="Y76" s="40"/>
      <c r="Z76" s="60"/>
      <c r="AA76" s="66"/>
      <c r="AB76" s="47"/>
      <c r="AC76" s="47"/>
      <c r="AD76" s="47"/>
      <c r="AE76" s="47"/>
      <c r="AF76" s="71"/>
    </row>
    <row r="77" spans="1:32" s="3" customFormat="1" ht="30" customHeight="1">
      <c r="A77" s="40">
        <v>5</v>
      </c>
      <c r="B77" s="188"/>
      <c r="C77" s="86" t="s">
        <v>84</v>
      </c>
      <c r="D77" s="85" t="s">
        <v>85</v>
      </c>
      <c r="E77" s="50">
        <f t="shared" si="33"/>
        <v>15</v>
      </c>
      <c r="F77" s="50">
        <f t="shared" si="34"/>
        <v>1</v>
      </c>
      <c r="G77" s="50" t="str">
        <f t="shared" si="35"/>
        <v>ZO</v>
      </c>
      <c r="H77" s="32"/>
      <c r="I77" s="44"/>
      <c r="J77" s="43"/>
      <c r="K77" s="40"/>
      <c r="L77" s="40"/>
      <c r="M77" s="40"/>
      <c r="N77" s="76"/>
      <c r="O77" s="66"/>
      <c r="P77" s="47">
        <v>15</v>
      </c>
      <c r="Q77" s="47"/>
      <c r="R77" s="47"/>
      <c r="S77" s="47" t="s">
        <v>46</v>
      </c>
      <c r="T77" s="71">
        <v>1</v>
      </c>
      <c r="U77" s="44"/>
      <c r="V77" s="40"/>
      <c r="W77" s="40"/>
      <c r="X77" s="40"/>
      <c r="Y77" s="40"/>
      <c r="Z77" s="60"/>
      <c r="AA77" s="66"/>
      <c r="AB77" s="47"/>
      <c r="AC77" s="47"/>
      <c r="AD77" s="47"/>
      <c r="AE77" s="47"/>
      <c r="AF77" s="71"/>
    </row>
    <row r="78" spans="1:32" s="3" customFormat="1" ht="30" customHeight="1">
      <c r="A78" s="40">
        <v>6</v>
      </c>
      <c r="B78" s="188"/>
      <c r="C78" s="41" t="s">
        <v>183</v>
      </c>
      <c r="D78" s="42" t="s">
        <v>160</v>
      </c>
      <c r="E78" s="50">
        <f t="shared" ref="E78" si="39">I78+J78+K78+L78+O78+P78+Q78+R78+U78+V78+W78+X78+AA78+AB78+AC78+AD78</f>
        <v>30</v>
      </c>
      <c r="F78" s="50">
        <f t="shared" ref="F78" si="40">N78+T78+Z78+AF78</f>
        <v>1</v>
      </c>
      <c r="G78" s="50" t="str">
        <f t="shared" ref="G78" si="41">CONCATENATE(M78,S78,Y78,AE78)</f>
        <v>ZO</v>
      </c>
      <c r="H78" s="32"/>
      <c r="I78" s="44"/>
      <c r="J78" s="43"/>
      <c r="K78" s="40"/>
      <c r="L78" s="40"/>
      <c r="M78" s="40"/>
      <c r="N78" s="76"/>
      <c r="O78" s="66"/>
      <c r="P78" s="47"/>
      <c r="Q78" s="47">
        <v>30</v>
      </c>
      <c r="R78" s="47"/>
      <c r="S78" s="47" t="s">
        <v>46</v>
      </c>
      <c r="T78" s="71">
        <v>1</v>
      </c>
      <c r="U78" s="44"/>
      <c r="V78" s="40"/>
      <c r="W78" s="40"/>
      <c r="X78" s="40"/>
      <c r="Y78" s="40"/>
      <c r="Z78" s="60"/>
      <c r="AA78" s="66"/>
      <c r="AB78" s="47"/>
      <c r="AC78" s="47"/>
      <c r="AD78" s="47"/>
      <c r="AE78" s="47"/>
      <c r="AF78" s="71"/>
    </row>
    <row r="79" spans="1:32" s="3" customFormat="1" ht="30" customHeight="1">
      <c r="A79" s="40">
        <v>7</v>
      </c>
      <c r="B79" s="188"/>
      <c r="C79" s="86" t="s">
        <v>86</v>
      </c>
      <c r="D79" s="85" t="s">
        <v>87</v>
      </c>
      <c r="E79" s="50">
        <f t="shared" si="33"/>
        <v>30</v>
      </c>
      <c r="F79" s="50">
        <f t="shared" si="34"/>
        <v>2</v>
      </c>
      <c r="G79" s="50" t="str">
        <f t="shared" si="35"/>
        <v>ZO/ZO</v>
      </c>
      <c r="H79" s="32"/>
      <c r="I79" s="44"/>
      <c r="J79" s="43"/>
      <c r="K79" s="40"/>
      <c r="L79" s="40"/>
      <c r="M79" s="40"/>
      <c r="N79" s="76"/>
      <c r="O79" s="66"/>
      <c r="P79" s="47"/>
      <c r="Q79" s="47"/>
      <c r="R79" s="47"/>
      <c r="S79" s="47"/>
      <c r="T79" s="71"/>
      <c r="U79" s="44">
        <v>15</v>
      </c>
      <c r="V79" s="40">
        <v>15</v>
      </c>
      <c r="W79" s="40"/>
      <c r="X79" s="40"/>
      <c r="Y79" s="40" t="s">
        <v>47</v>
      </c>
      <c r="Z79" s="60">
        <v>2</v>
      </c>
      <c r="AA79" s="66"/>
      <c r="AB79" s="47"/>
      <c r="AC79" s="47"/>
      <c r="AD79" s="47"/>
      <c r="AE79" s="47"/>
      <c r="AF79" s="71"/>
    </row>
    <row r="80" spans="1:32" s="3" customFormat="1" ht="30" customHeight="1">
      <c r="A80" s="40">
        <v>8</v>
      </c>
      <c r="B80" s="188"/>
      <c r="C80" s="86" t="s">
        <v>88</v>
      </c>
      <c r="D80" s="85" t="s">
        <v>89</v>
      </c>
      <c r="E80" s="50">
        <f t="shared" si="33"/>
        <v>30</v>
      </c>
      <c r="F80" s="50">
        <f t="shared" si="34"/>
        <v>2</v>
      </c>
      <c r="G80" s="50" t="str">
        <f t="shared" si="35"/>
        <v>ZO/ZO</v>
      </c>
      <c r="H80" s="32"/>
      <c r="I80" s="44"/>
      <c r="J80" s="43"/>
      <c r="K80" s="40"/>
      <c r="L80" s="40"/>
      <c r="M80" s="40"/>
      <c r="N80" s="76"/>
      <c r="O80" s="66"/>
      <c r="P80" s="47"/>
      <c r="Q80" s="47"/>
      <c r="R80" s="47"/>
      <c r="S80" s="47"/>
      <c r="T80" s="71"/>
      <c r="U80" s="44">
        <v>15</v>
      </c>
      <c r="V80" s="40">
        <v>15</v>
      </c>
      <c r="W80" s="40"/>
      <c r="X80" s="40"/>
      <c r="Y80" s="40" t="s">
        <v>47</v>
      </c>
      <c r="Z80" s="60">
        <v>2</v>
      </c>
      <c r="AA80" s="66"/>
      <c r="AB80" s="47"/>
      <c r="AC80" s="47"/>
      <c r="AD80" s="47"/>
      <c r="AE80" s="47"/>
      <c r="AF80" s="71"/>
    </row>
    <row r="81" spans="1:32" s="3" customFormat="1" ht="30" customHeight="1">
      <c r="A81" s="40">
        <v>9</v>
      </c>
      <c r="B81" s="188"/>
      <c r="C81" s="86" t="s">
        <v>90</v>
      </c>
      <c r="D81" s="85" t="s">
        <v>91</v>
      </c>
      <c r="E81" s="50">
        <f t="shared" si="33"/>
        <v>30</v>
      </c>
      <c r="F81" s="50">
        <f t="shared" si="34"/>
        <v>2</v>
      </c>
      <c r="G81" s="50" t="str">
        <f t="shared" si="35"/>
        <v>ZO/ZO</v>
      </c>
      <c r="H81" s="32"/>
      <c r="I81" s="44"/>
      <c r="J81" s="43"/>
      <c r="K81" s="40"/>
      <c r="L81" s="40"/>
      <c r="M81" s="40"/>
      <c r="N81" s="76"/>
      <c r="O81" s="66"/>
      <c r="P81" s="47"/>
      <c r="Q81" s="47"/>
      <c r="R81" s="47"/>
      <c r="S81" s="47"/>
      <c r="T81" s="71"/>
      <c r="U81" s="44">
        <v>15</v>
      </c>
      <c r="V81" s="40">
        <v>15</v>
      </c>
      <c r="W81" s="40"/>
      <c r="X81" s="40"/>
      <c r="Y81" s="40" t="s">
        <v>47</v>
      </c>
      <c r="Z81" s="60">
        <v>2</v>
      </c>
      <c r="AA81" s="66"/>
      <c r="AB81" s="47"/>
      <c r="AC81" s="47"/>
      <c r="AD81" s="47"/>
      <c r="AE81" s="47"/>
      <c r="AF81" s="71"/>
    </row>
    <row r="82" spans="1:32" s="3" customFormat="1" ht="30" customHeight="1">
      <c r="A82" s="40">
        <v>10</v>
      </c>
      <c r="B82" s="188"/>
      <c r="C82" s="86" t="s">
        <v>92</v>
      </c>
      <c r="D82" s="85" t="s">
        <v>93</v>
      </c>
      <c r="E82" s="50">
        <f t="shared" si="33"/>
        <v>45</v>
      </c>
      <c r="F82" s="50">
        <f t="shared" si="34"/>
        <v>5</v>
      </c>
      <c r="G82" s="50" t="str">
        <f t="shared" si="35"/>
        <v>E.ZO</v>
      </c>
      <c r="H82" s="32"/>
      <c r="I82" s="44"/>
      <c r="J82" s="43"/>
      <c r="K82" s="40"/>
      <c r="L82" s="40"/>
      <c r="M82" s="40"/>
      <c r="N82" s="76"/>
      <c r="O82" s="66"/>
      <c r="P82" s="47"/>
      <c r="Q82" s="47"/>
      <c r="R82" s="47"/>
      <c r="S82" s="47"/>
      <c r="T82" s="71"/>
      <c r="U82" s="44">
        <v>15</v>
      </c>
      <c r="V82" s="40">
        <v>30</v>
      </c>
      <c r="W82" s="40"/>
      <c r="X82" s="40"/>
      <c r="Y82" s="40" t="s">
        <v>107</v>
      </c>
      <c r="Z82" s="60">
        <v>5</v>
      </c>
      <c r="AA82" s="66"/>
      <c r="AB82" s="47"/>
      <c r="AC82" s="47"/>
      <c r="AD82" s="47"/>
      <c r="AE82" s="47"/>
      <c r="AF82" s="71"/>
    </row>
    <row r="83" spans="1:32" s="3" customFormat="1" ht="30" customHeight="1">
      <c r="A83" s="40">
        <v>11</v>
      </c>
      <c r="B83" s="188"/>
      <c r="C83" s="89" t="s">
        <v>94</v>
      </c>
      <c r="D83" s="85" t="s">
        <v>95</v>
      </c>
      <c r="E83" s="50">
        <f t="shared" si="33"/>
        <v>30</v>
      </c>
      <c r="F83" s="50">
        <f t="shared" si="34"/>
        <v>3</v>
      </c>
      <c r="G83" s="50" t="str">
        <f t="shared" si="35"/>
        <v>ZO/ZO</v>
      </c>
      <c r="H83" s="32"/>
      <c r="I83" s="44"/>
      <c r="J83" s="43"/>
      <c r="K83" s="40"/>
      <c r="L83" s="40"/>
      <c r="M83" s="40"/>
      <c r="N83" s="76"/>
      <c r="O83" s="66"/>
      <c r="P83" s="47"/>
      <c r="Q83" s="47"/>
      <c r="R83" s="47"/>
      <c r="S83" s="47"/>
      <c r="T83" s="71"/>
      <c r="U83" s="44">
        <v>15</v>
      </c>
      <c r="V83" s="40">
        <v>15</v>
      </c>
      <c r="W83" s="40"/>
      <c r="X83" s="40"/>
      <c r="Y83" s="40" t="s">
        <v>47</v>
      </c>
      <c r="Z83" s="60">
        <v>3</v>
      </c>
      <c r="AA83" s="66"/>
      <c r="AB83" s="47"/>
      <c r="AC83" s="47"/>
      <c r="AD83" s="47"/>
      <c r="AE83" s="47"/>
      <c r="AF83" s="71"/>
    </row>
    <row r="84" spans="1:32" s="3" customFormat="1" ht="30" customHeight="1">
      <c r="A84" s="40">
        <v>12</v>
      </c>
      <c r="B84" s="188"/>
      <c r="C84" s="86" t="s">
        <v>96</v>
      </c>
      <c r="D84" s="85" t="s">
        <v>97</v>
      </c>
      <c r="E84" s="50">
        <f t="shared" ref="E84:E87" si="42">I84+J84+K84+L84+O84+P84+Q84+R84+U84+V84+W84+X84+AA84+AB84+AC84+AD84</f>
        <v>30</v>
      </c>
      <c r="F84" s="50">
        <f t="shared" ref="F84:F87" si="43">N84+T84+Z84+AF84</f>
        <v>3</v>
      </c>
      <c r="G84" s="50" t="str">
        <f t="shared" ref="G84:G87" si="44">CONCATENATE(M84,S84,Y84,AE84)</f>
        <v>ZO/ZO</v>
      </c>
      <c r="H84" s="32"/>
      <c r="I84" s="44"/>
      <c r="J84" s="43"/>
      <c r="K84" s="40"/>
      <c r="L84" s="40"/>
      <c r="M84" s="40"/>
      <c r="N84" s="76"/>
      <c r="O84" s="66"/>
      <c r="P84" s="47"/>
      <c r="Q84" s="47"/>
      <c r="R84" s="47"/>
      <c r="S84" s="47"/>
      <c r="T84" s="71"/>
      <c r="U84" s="44">
        <v>15</v>
      </c>
      <c r="V84" s="40">
        <v>15</v>
      </c>
      <c r="W84" s="40"/>
      <c r="X84" s="40"/>
      <c r="Y84" s="40" t="s">
        <v>47</v>
      </c>
      <c r="Z84" s="60">
        <v>3</v>
      </c>
      <c r="AA84" s="66"/>
      <c r="AB84" s="47"/>
      <c r="AC84" s="47"/>
      <c r="AD84" s="47"/>
      <c r="AE84" s="47"/>
      <c r="AF84" s="71"/>
    </row>
    <row r="85" spans="1:32" s="3" customFormat="1" ht="30" customHeight="1">
      <c r="A85" s="40"/>
      <c r="B85" s="188"/>
      <c r="C85" s="86" t="s">
        <v>213</v>
      </c>
      <c r="D85" s="85" t="s">
        <v>211</v>
      </c>
      <c r="E85" s="50">
        <f t="shared" si="42"/>
        <v>90</v>
      </c>
      <c r="F85" s="50">
        <f t="shared" si="43"/>
        <v>3</v>
      </c>
      <c r="G85" s="50" t="str">
        <f t="shared" si="44"/>
        <v>ZO</v>
      </c>
      <c r="H85" s="32"/>
      <c r="I85" s="44"/>
      <c r="J85" s="43"/>
      <c r="K85" s="40"/>
      <c r="L85" s="40"/>
      <c r="M85" s="40"/>
      <c r="N85" s="76"/>
      <c r="O85" s="66"/>
      <c r="P85" s="47"/>
      <c r="Q85" s="47"/>
      <c r="R85" s="47"/>
      <c r="S85" s="47"/>
      <c r="T85" s="71"/>
      <c r="U85" s="44"/>
      <c r="V85" s="40"/>
      <c r="W85" s="40"/>
      <c r="X85" s="40">
        <v>90</v>
      </c>
      <c r="Y85" s="40" t="s">
        <v>46</v>
      </c>
      <c r="Z85" s="60">
        <v>3</v>
      </c>
      <c r="AA85" s="66"/>
      <c r="AB85" s="47"/>
      <c r="AC85" s="47"/>
      <c r="AD85" s="47"/>
      <c r="AE85" s="47"/>
      <c r="AF85" s="71"/>
    </row>
    <row r="86" spans="1:32" s="3" customFormat="1" ht="30" customHeight="1">
      <c r="A86" s="40"/>
      <c r="B86" s="188"/>
      <c r="C86" s="86" t="s">
        <v>214</v>
      </c>
      <c r="D86" s="85" t="s">
        <v>212</v>
      </c>
      <c r="E86" s="50">
        <f t="shared" si="42"/>
        <v>60</v>
      </c>
      <c r="F86" s="50">
        <f t="shared" si="43"/>
        <v>2</v>
      </c>
      <c r="G86" s="50" t="str">
        <f t="shared" si="44"/>
        <v>ZO</v>
      </c>
      <c r="H86" s="32"/>
      <c r="I86" s="44"/>
      <c r="J86" s="43"/>
      <c r="K86" s="40"/>
      <c r="L86" s="40"/>
      <c r="M86" s="40"/>
      <c r="N86" s="76"/>
      <c r="O86" s="66"/>
      <c r="P86" s="47"/>
      <c r="Q86" s="47"/>
      <c r="R86" s="47"/>
      <c r="S86" s="47"/>
      <c r="T86" s="71"/>
      <c r="U86" s="44"/>
      <c r="V86" s="40"/>
      <c r="W86" s="40"/>
      <c r="X86" s="40"/>
      <c r="Y86" s="40"/>
      <c r="Z86" s="60"/>
      <c r="AA86" s="66"/>
      <c r="AB86" s="47"/>
      <c r="AC86" s="47"/>
      <c r="AD86" s="47">
        <v>60</v>
      </c>
      <c r="AE86" s="47" t="s">
        <v>46</v>
      </c>
      <c r="AF86" s="71">
        <v>2</v>
      </c>
    </row>
    <row r="87" spans="1:32" s="3" customFormat="1" ht="30" customHeight="1">
      <c r="A87" s="40">
        <v>13</v>
      </c>
      <c r="B87" s="188"/>
      <c r="C87" s="86" t="s">
        <v>98</v>
      </c>
      <c r="D87" s="85" t="s">
        <v>99</v>
      </c>
      <c r="E87" s="50">
        <f t="shared" si="42"/>
        <v>30</v>
      </c>
      <c r="F87" s="50">
        <f t="shared" si="43"/>
        <v>4</v>
      </c>
      <c r="G87" s="50" t="str">
        <f t="shared" si="44"/>
        <v>E/ZO</v>
      </c>
      <c r="H87" s="32"/>
      <c r="I87" s="44"/>
      <c r="J87" s="43"/>
      <c r="K87" s="40"/>
      <c r="L87" s="40"/>
      <c r="M87" s="40"/>
      <c r="N87" s="76"/>
      <c r="O87" s="66"/>
      <c r="P87" s="47"/>
      <c r="Q87" s="47"/>
      <c r="R87" s="47"/>
      <c r="S87" s="47"/>
      <c r="T87" s="71"/>
      <c r="U87" s="44"/>
      <c r="V87" s="40"/>
      <c r="W87" s="40"/>
      <c r="X87" s="40"/>
      <c r="Y87" s="40"/>
      <c r="Z87" s="60"/>
      <c r="AA87" s="66">
        <v>15</v>
      </c>
      <c r="AB87" s="47">
        <v>15</v>
      </c>
      <c r="AC87" s="47"/>
      <c r="AD87" s="47"/>
      <c r="AE87" s="47" t="s">
        <v>45</v>
      </c>
      <c r="AF87" s="71">
        <v>4</v>
      </c>
    </row>
    <row r="88" spans="1:32" s="3" customFormat="1" ht="30" customHeight="1">
      <c r="A88" s="40">
        <v>14</v>
      </c>
      <c r="B88" s="188"/>
      <c r="C88" s="86" t="s">
        <v>100</v>
      </c>
      <c r="D88" s="85" t="s">
        <v>101</v>
      </c>
      <c r="E88" s="50">
        <f t="shared" si="33"/>
        <v>30</v>
      </c>
      <c r="F88" s="50">
        <f t="shared" si="34"/>
        <v>4</v>
      </c>
      <c r="G88" s="50" t="str">
        <f t="shared" si="35"/>
        <v>E/ZO</v>
      </c>
      <c r="H88" s="32"/>
      <c r="I88" s="44"/>
      <c r="J88" s="43"/>
      <c r="K88" s="40"/>
      <c r="L88" s="40"/>
      <c r="M88" s="40"/>
      <c r="N88" s="76"/>
      <c r="O88" s="66"/>
      <c r="P88" s="47"/>
      <c r="Q88" s="47"/>
      <c r="R88" s="47"/>
      <c r="S88" s="47"/>
      <c r="T88" s="71"/>
      <c r="U88" s="44"/>
      <c r="V88" s="40"/>
      <c r="W88" s="40"/>
      <c r="X88" s="40"/>
      <c r="Y88" s="40"/>
      <c r="Z88" s="60"/>
      <c r="AA88" s="66">
        <v>15</v>
      </c>
      <c r="AB88" s="47">
        <v>15</v>
      </c>
      <c r="AC88" s="47"/>
      <c r="AD88" s="47"/>
      <c r="AE88" s="47" t="s">
        <v>45</v>
      </c>
      <c r="AF88" s="71">
        <v>4</v>
      </c>
    </row>
    <row r="89" spans="1:32" s="3" customFormat="1" ht="30" customHeight="1">
      <c r="A89" s="40">
        <v>15</v>
      </c>
      <c r="B89" s="188"/>
      <c r="C89" s="86" t="s">
        <v>102</v>
      </c>
      <c r="D89" s="85" t="s">
        <v>103</v>
      </c>
      <c r="E89" s="50">
        <f t="shared" si="33"/>
        <v>15</v>
      </c>
      <c r="F89" s="50">
        <f t="shared" si="34"/>
        <v>1</v>
      </c>
      <c r="G89" s="50" t="str">
        <f t="shared" si="35"/>
        <v>ZO</v>
      </c>
      <c r="H89" s="32"/>
      <c r="I89" s="44"/>
      <c r="J89" s="43"/>
      <c r="K89" s="40"/>
      <c r="L89" s="40"/>
      <c r="M89" s="40"/>
      <c r="N89" s="76"/>
      <c r="O89" s="66"/>
      <c r="P89" s="47"/>
      <c r="Q89" s="47"/>
      <c r="R89" s="47"/>
      <c r="S89" s="47"/>
      <c r="T89" s="71"/>
      <c r="U89" s="44"/>
      <c r="V89" s="40"/>
      <c r="W89" s="40"/>
      <c r="X89" s="40"/>
      <c r="Y89" s="40"/>
      <c r="Z89" s="60"/>
      <c r="AA89" s="66"/>
      <c r="AB89" s="47">
        <v>15</v>
      </c>
      <c r="AC89" s="47"/>
      <c r="AD89" s="47"/>
      <c r="AE89" s="47" t="s">
        <v>46</v>
      </c>
      <c r="AF89" s="71">
        <v>1</v>
      </c>
    </row>
    <row r="90" spans="1:32" s="3" customFormat="1" ht="30" customHeight="1" thickBot="1">
      <c r="A90" s="40">
        <v>16</v>
      </c>
      <c r="B90" s="188"/>
      <c r="C90" s="98" t="s">
        <v>104</v>
      </c>
      <c r="D90" s="99" t="s">
        <v>105</v>
      </c>
      <c r="E90" s="95">
        <f t="shared" si="33"/>
        <v>15</v>
      </c>
      <c r="F90" s="95">
        <f t="shared" si="34"/>
        <v>1</v>
      </c>
      <c r="G90" s="95" t="str">
        <f t="shared" si="35"/>
        <v>ZO</v>
      </c>
      <c r="H90" s="100"/>
      <c r="I90" s="101"/>
      <c r="J90" s="102"/>
      <c r="K90" s="103"/>
      <c r="L90" s="103"/>
      <c r="M90" s="103"/>
      <c r="N90" s="104"/>
      <c r="O90" s="105"/>
      <c r="P90" s="106"/>
      <c r="Q90" s="106"/>
      <c r="R90" s="106"/>
      <c r="S90" s="106"/>
      <c r="T90" s="107"/>
      <c r="U90" s="101"/>
      <c r="V90" s="103"/>
      <c r="W90" s="103"/>
      <c r="X90" s="103"/>
      <c r="Y90" s="103"/>
      <c r="Z90" s="108"/>
      <c r="AA90" s="105"/>
      <c r="AB90" s="106">
        <v>15</v>
      </c>
      <c r="AC90" s="106"/>
      <c r="AD90" s="106"/>
      <c r="AE90" s="106" t="s">
        <v>46</v>
      </c>
      <c r="AF90" s="107">
        <v>1</v>
      </c>
    </row>
    <row r="91" spans="1:32" s="3" customFormat="1" ht="30" customHeight="1" thickTop="1">
      <c r="A91" s="40">
        <v>1</v>
      </c>
      <c r="B91" s="192" t="s">
        <v>23</v>
      </c>
      <c r="C91" s="147" t="s">
        <v>108</v>
      </c>
      <c r="D91" s="172" t="s">
        <v>109</v>
      </c>
      <c r="E91" s="50">
        <f t="shared" ref="E91:E129" si="45">I91+J91+K91+L91+O91+P91+Q91+R91+U91+V91+W91+X91+AA91+AB91+AC91+AD91</f>
        <v>45</v>
      </c>
      <c r="F91" s="50">
        <f t="shared" ref="F91:F129" si="46">N91+T91+Z91+AF91</f>
        <v>6</v>
      </c>
      <c r="G91" s="50" t="str">
        <f t="shared" ref="G91:G129" si="47">CONCATENATE(M91,S91,Y91,AE91)</f>
        <v>E/ZO</v>
      </c>
      <c r="H91" s="32"/>
      <c r="I91" s="44">
        <v>15</v>
      </c>
      <c r="J91" s="43">
        <v>30</v>
      </c>
      <c r="K91" s="40"/>
      <c r="L91" s="40"/>
      <c r="M91" s="40" t="s">
        <v>45</v>
      </c>
      <c r="N91" s="76">
        <v>6</v>
      </c>
      <c r="O91" s="66"/>
      <c r="P91" s="47"/>
      <c r="Q91" s="47"/>
      <c r="R91" s="47"/>
      <c r="S91" s="47"/>
      <c r="T91" s="71"/>
      <c r="U91" s="44"/>
      <c r="V91" s="40"/>
      <c r="W91" s="40"/>
      <c r="X91" s="40"/>
      <c r="Y91" s="40"/>
      <c r="Z91" s="60"/>
      <c r="AA91" s="66"/>
      <c r="AB91" s="47"/>
      <c r="AC91" s="47"/>
      <c r="AD91" s="47"/>
      <c r="AE91" s="47"/>
      <c r="AF91" s="71"/>
    </row>
    <row r="92" spans="1:32" s="3" customFormat="1" ht="30" customHeight="1">
      <c r="A92" s="40">
        <v>2</v>
      </c>
      <c r="B92" s="193"/>
      <c r="C92" s="86" t="s">
        <v>110</v>
      </c>
      <c r="D92" s="173" t="s">
        <v>111</v>
      </c>
      <c r="E92" s="50">
        <f t="shared" si="45"/>
        <v>45</v>
      </c>
      <c r="F92" s="50">
        <f t="shared" si="46"/>
        <v>4</v>
      </c>
      <c r="G92" s="50" t="str">
        <f t="shared" si="47"/>
        <v>E/ZO</v>
      </c>
      <c r="H92" s="32"/>
      <c r="I92" s="44"/>
      <c r="J92" s="43"/>
      <c r="K92" s="40"/>
      <c r="L92" s="40"/>
      <c r="M92" s="40"/>
      <c r="N92" s="76"/>
      <c r="O92" s="66">
        <v>15</v>
      </c>
      <c r="P92" s="47">
        <v>30</v>
      </c>
      <c r="Q92" s="47"/>
      <c r="R92" s="47"/>
      <c r="S92" s="47" t="s">
        <v>45</v>
      </c>
      <c r="T92" s="71">
        <v>4</v>
      </c>
      <c r="U92" s="44"/>
      <c r="V92" s="40"/>
      <c r="W92" s="40"/>
      <c r="X92" s="40"/>
      <c r="Y92" s="40"/>
      <c r="Z92" s="60"/>
      <c r="AA92" s="66"/>
      <c r="AB92" s="47"/>
      <c r="AC92" s="47"/>
      <c r="AD92" s="47"/>
      <c r="AE92" s="47"/>
      <c r="AF92" s="71"/>
    </row>
    <row r="93" spans="1:32" s="3" customFormat="1" ht="30" customHeight="1">
      <c r="A93" s="40">
        <v>3</v>
      </c>
      <c r="B93" s="193"/>
      <c r="C93" s="86" t="s">
        <v>112</v>
      </c>
      <c r="D93" s="173" t="s">
        <v>233</v>
      </c>
      <c r="E93" s="50">
        <f t="shared" si="45"/>
        <v>30</v>
      </c>
      <c r="F93" s="50">
        <f t="shared" si="46"/>
        <v>2</v>
      </c>
      <c r="G93" s="50" t="str">
        <f t="shared" si="47"/>
        <v>ZO/ZO</v>
      </c>
      <c r="H93" s="32"/>
      <c r="I93" s="44"/>
      <c r="J93" s="43"/>
      <c r="K93" s="40"/>
      <c r="L93" s="40"/>
      <c r="M93" s="40"/>
      <c r="N93" s="76"/>
      <c r="O93" s="66">
        <v>15</v>
      </c>
      <c r="P93" s="47">
        <v>15</v>
      </c>
      <c r="Q93" s="47"/>
      <c r="R93" s="47"/>
      <c r="S93" s="47" t="s">
        <v>47</v>
      </c>
      <c r="T93" s="71">
        <v>2</v>
      </c>
      <c r="U93" s="44"/>
      <c r="V93" s="40"/>
      <c r="W93" s="40"/>
      <c r="X93" s="40"/>
      <c r="Y93" s="40"/>
      <c r="Z93" s="60"/>
      <c r="AA93" s="66"/>
      <c r="AB93" s="47"/>
      <c r="AC93" s="47"/>
      <c r="AD93" s="47"/>
      <c r="AE93" s="47"/>
      <c r="AF93" s="71"/>
    </row>
    <row r="94" spans="1:32" s="3" customFormat="1" ht="30" customHeight="1">
      <c r="A94" s="40">
        <v>4</v>
      </c>
      <c r="B94" s="193"/>
      <c r="C94" s="86" t="s">
        <v>113</v>
      </c>
      <c r="D94" s="173" t="s">
        <v>114</v>
      </c>
      <c r="E94" s="50">
        <f t="shared" si="45"/>
        <v>30</v>
      </c>
      <c r="F94" s="50">
        <f t="shared" si="46"/>
        <v>5</v>
      </c>
      <c r="G94" s="50" t="str">
        <f t="shared" si="47"/>
        <v>E/ZO</v>
      </c>
      <c r="H94" s="32"/>
      <c r="I94" s="44"/>
      <c r="J94" s="43"/>
      <c r="K94" s="40"/>
      <c r="L94" s="40"/>
      <c r="M94" s="40"/>
      <c r="N94" s="76"/>
      <c r="O94" s="66"/>
      <c r="P94" s="47"/>
      <c r="Q94" s="47"/>
      <c r="R94" s="47"/>
      <c r="S94" s="47"/>
      <c r="T94" s="71"/>
      <c r="U94" s="44">
        <v>15</v>
      </c>
      <c r="V94" s="40">
        <v>15</v>
      </c>
      <c r="W94" s="40"/>
      <c r="X94" s="40"/>
      <c r="Y94" s="40" t="s">
        <v>45</v>
      </c>
      <c r="Z94" s="60">
        <v>5</v>
      </c>
      <c r="AA94" s="66"/>
      <c r="AB94" s="47"/>
      <c r="AC94" s="47"/>
      <c r="AD94" s="47"/>
      <c r="AE94" s="47"/>
      <c r="AF94" s="71"/>
    </row>
    <row r="95" spans="1:32" s="3" customFormat="1" ht="30" customHeight="1">
      <c r="A95" s="40">
        <v>5</v>
      </c>
      <c r="B95" s="193"/>
      <c r="C95" s="86" t="s">
        <v>115</v>
      </c>
      <c r="D95" s="173" t="s">
        <v>231</v>
      </c>
      <c r="E95" s="50">
        <f t="shared" si="45"/>
        <v>30</v>
      </c>
      <c r="F95" s="50">
        <f t="shared" si="46"/>
        <v>3</v>
      </c>
      <c r="G95" s="50" t="str">
        <f t="shared" si="47"/>
        <v>ZO</v>
      </c>
      <c r="H95" s="32"/>
      <c r="I95" s="44"/>
      <c r="J95" s="43"/>
      <c r="K95" s="40"/>
      <c r="L95" s="40"/>
      <c r="M95" s="40"/>
      <c r="N95" s="76"/>
      <c r="O95" s="66"/>
      <c r="P95" s="47"/>
      <c r="Q95" s="47"/>
      <c r="R95" s="47"/>
      <c r="S95" s="47"/>
      <c r="T95" s="71"/>
      <c r="U95" s="44"/>
      <c r="V95" s="40"/>
      <c r="W95" s="40">
        <v>30</v>
      </c>
      <c r="X95" s="40"/>
      <c r="Y95" s="40" t="s">
        <v>46</v>
      </c>
      <c r="Z95" s="60">
        <v>3</v>
      </c>
      <c r="AA95" s="66"/>
      <c r="AB95" s="47"/>
      <c r="AC95" s="47"/>
      <c r="AD95" s="47"/>
      <c r="AE95" s="47"/>
      <c r="AF95" s="71"/>
    </row>
    <row r="96" spans="1:32" s="3" customFormat="1" ht="30" customHeight="1">
      <c r="A96" s="40">
        <v>6</v>
      </c>
      <c r="B96" s="193"/>
      <c r="C96" s="86" t="s">
        <v>116</v>
      </c>
      <c r="D96" s="173" t="s">
        <v>232</v>
      </c>
      <c r="E96" s="50">
        <f t="shared" si="45"/>
        <v>30</v>
      </c>
      <c r="F96" s="50">
        <f t="shared" si="46"/>
        <v>3</v>
      </c>
      <c r="G96" s="50" t="str">
        <f t="shared" si="47"/>
        <v>ZO</v>
      </c>
      <c r="H96" s="32"/>
      <c r="I96" s="44"/>
      <c r="J96" s="43"/>
      <c r="K96" s="40"/>
      <c r="L96" s="40"/>
      <c r="M96" s="40"/>
      <c r="N96" s="76"/>
      <c r="O96" s="66"/>
      <c r="P96" s="47"/>
      <c r="Q96" s="47"/>
      <c r="R96" s="47"/>
      <c r="S96" s="47"/>
      <c r="T96" s="71"/>
      <c r="U96" s="44"/>
      <c r="V96" s="40"/>
      <c r="W96" s="40">
        <v>30</v>
      </c>
      <c r="X96" s="40"/>
      <c r="Y96" s="40" t="s">
        <v>46</v>
      </c>
      <c r="Z96" s="60">
        <v>3</v>
      </c>
      <c r="AA96" s="66"/>
      <c r="AB96" s="47"/>
      <c r="AC96" s="47"/>
      <c r="AD96" s="47"/>
      <c r="AE96" s="47"/>
      <c r="AF96" s="71"/>
    </row>
    <row r="97" spans="1:32" s="3" customFormat="1" ht="30" customHeight="1">
      <c r="A97" s="40">
        <v>7</v>
      </c>
      <c r="B97" s="193"/>
      <c r="C97" s="86" t="s">
        <v>117</v>
      </c>
      <c r="D97" s="85" t="s">
        <v>118</v>
      </c>
      <c r="E97" s="50">
        <f t="shared" si="45"/>
        <v>30</v>
      </c>
      <c r="F97" s="50">
        <f t="shared" si="46"/>
        <v>4</v>
      </c>
      <c r="G97" s="50" t="str">
        <f t="shared" si="47"/>
        <v>E/ZO</v>
      </c>
      <c r="H97" s="32"/>
      <c r="I97" s="44"/>
      <c r="J97" s="43"/>
      <c r="K97" s="40"/>
      <c r="L97" s="40"/>
      <c r="M97" s="40"/>
      <c r="N97" s="76"/>
      <c r="O97" s="66"/>
      <c r="P97" s="47"/>
      <c r="Q97" s="47"/>
      <c r="R97" s="47"/>
      <c r="S97" s="47"/>
      <c r="T97" s="71"/>
      <c r="U97" s="44">
        <v>15</v>
      </c>
      <c r="V97" s="40">
        <v>15</v>
      </c>
      <c r="W97" s="40"/>
      <c r="X97" s="40"/>
      <c r="Y97" s="40" t="s">
        <v>45</v>
      </c>
      <c r="Z97" s="60">
        <v>4</v>
      </c>
      <c r="AA97" s="66"/>
      <c r="AB97" s="47"/>
      <c r="AC97" s="47"/>
      <c r="AD97" s="47"/>
      <c r="AE97" s="47"/>
      <c r="AF97" s="71"/>
    </row>
    <row r="98" spans="1:32" s="3" customFormat="1" ht="30" customHeight="1">
      <c r="A98" s="40">
        <v>8</v>
      </c>
      <c r="B98" s="193"/>
      <c r="C98" s="86" t="s">
        <v>119</v>
      </c>
      <c r="D98" s="85" t="s">
        <v>120</v>
      </c>
      <c r="E98" s="50">
        <f t="shared" si="45"/>
        <v>30</v>
      </c>
      <c r="F98" s="50">
        <f t="shared" si="46"/>
        <v>3</v>
      </c>
      <c r="G98" s="50" t="str">
        <f t="shared" si="47"/>
        <v>ZO/ZO</v>
      </c>
      <c r="H98" s="32"/>
      <c r="I98" s="44"/>
      <c r="J98" s="43"/>
      <c r="K98" s="40"/>
      <c r="L98" s="40"/>
      <c r="M98" s="40"/>
      <c r="N98" s="76"/>
      <c r="O98" s="66"/>
      <c r="P98" s="47"/>
      <c r="Q98" s="47"/>
      <c r="R98" s="47"/>
      <c r="S98" s="47"/>
      <c r="T98" s="71"/>
      <c r="U98" s="44">
        <v>15</v>
      </c>
      <c r="V98" s="40">
        <v>15</v>
      </c>
      <c r="W98" s="40"/>
      <c r="X98" s="40"/>
      <c r="Y98" s="40" t="s">
        <v>47</v>
      </c>
      <c r="Z98" s="60">
        <v>3</v>
      </c>
      <c r="AA98" s="66"/>
      <c r="AB98" s="47"/>
      <c r="AC98" s="47"/>
      <c r="AD98" s="47"/>
      <c r="AE98" s="47"/>
      <c r="AF98" s="71"/>
    </row>
    <row r="99" spans="1:32" s="3" customFormat="1" ht="30" customHeight="1">
      <c r="A99" s="40">
        <v>9</v>
      </c>
      <c r="B99" s="193"/>
      <c r="C99" s="41" t="s">
        <v>177</v>
      </c>
      <c r="D99" s="42" t="s">
        <v>161</v>
      </c>
      <c r="E99" s="50">
        <f t="shared" ref="E99" si="48">I99+J99+K99+L99+O99+P99+Q99+R99+U99+V99+W99+X99+AA99+AB99+AC99+AD99</f>
        <v>30</v>
      </c>
      <c r="F99" s="50">
        <f t="shared" ref="F99" si="49">N99+T99+Z99+AF99</f>
        <v>2</v>
      </c>
      <c r="G99" s="50" t="str">
        <f t="shared" ref="G99" si="50">CONCATENATE(M99,S99,Y99,AE99)</f>
        <v>ZO/ZO</v>
      </c>
      <c r="H99" s="32"/>
      <c r="I99" s="44"/>
      <c r="J99" s="43"/>
      <c r="K99" s="40"/>
      <c r="L99" s="40"/>
      <c r="M99" s="40"/>
      <c r="N99" s="76"/>
      <c r="O99" s="66"/>
      <c r="P99" s="47"/>
      <c r="Q99" s="47"/>
      <c r="R99" s="47"/>
      <c r="S99" s="47"/>
      <c r="T99" s="71"/>
      <c r="U99" s="44">
        <v>15</v>
      </c>
      <c r="V99" s="40">
        <v>15</v>
      </c>
      <c r="W99" s="40"/>
      <c r="X99" s="40"/>
      <c r="Y99" s="40" t="s">
        <v>47</v>
      </c>
      <c r="Z99" s="60">
        <v>2</v>
      </c>
      <c r="AA99" s="66"/>
      <c r="AB99" s="47"/>
      <c r="AC99" s="47"/>
      <c r="AD99" s="47"/>
      <c r="AE99" s="47"/>
      <c r="AF99" s="71"/>
    </row>
    <row r="100" spans="1:32" s="3" customFormat="1" ht="30" customHeight="1">
      <c r="A100" s="40">
        <v>10</v>
      </c>
      <c r="B100" s="193"/>
      <c r="C100" s="86" t="s">
        <v>121</v>
      </c>
      <c r="D100" s="85" t="s">
        <v>122</v>
      </c>
      <c r="E100" s="50">
        <f t="shared" si="45"/>
        <v>15</v>
      </c>
      <c r="F100" s="50">
        <f t="shared" si="46"/>
        <v>2</v>
      </c>
      <c r="G100" s="50" t="str">
        <f t="shared" si="47"/>
        <v>ZO</v>
      </c>
      <c r="H100" s="32"/>
      <c r="I100" s="44"/>
      <c r="J100" s="43"/>
      <c r="K100" s="40"/>
      <c r="L100" s="40"/>
      <c r="M100" s="40"/>
      <c r="N100" s="76"/>
      <c r="O100" s="66"/>
      <c r="P100" s="47"/>
      <c r="Q100" s="47"/>
      <c r="R100" s="47"/>
      <c r="S100" s="47"/>
      <c r="T100" s="71"/>
      <c r="U100" s="44"/>
      <c r="V100" s="40"/>
      <c r="W100" s="40"/>
      <c r="X100" s="40"/>
      <c r="Y100" s="40"/>
      <c r="Z100" s="60"/>
      <c r="AA100" s="66">
        <v>15</v>
      </c>
      <c r="AB100" s="47"/>
      <c r="AC100" s="47"/>
      <c r="AD100" s="47"/>
      <c r="AE100" s="47" t="s">
        <v>46</v>
      </c>
      <c r="AF100" s="71">
        <v>2</v>
      </c>
    </row>
    <row r="101" spans="1:32" s="3" customFormat="1" ht="30" customHeight="1">
      <c r="A101" s="40">
        <v>11</v>
      </c>
      <c r="B101" s="193"/>
      <c r="C101" s="86" t="s">
        <v>229</v>
      </c>
      <c r="D101" s="85" t="s">
        <v>173</v>
      </c>
      <c r="E101" s="50">
        <f t="shared" si="45"/>
        <v>30</v>
      </c>
      <c r="F101" s="50">
        <f t="shared" si="46"/>
        <v>3</v>
      </c>
      <c r="G101" s="50" t="str">
        <f t="shared" si="47"/>
        <v>E/ZO</v>
      </c>
      <c r="H101" s="32"/>
      <c r="I101" s="44"/>
      <c r="J101" s="43"/>
      <c r="K101" s="40"/>
      <c r="L101" s="40"/>
      <c r="M101" s="40"/>
      <c r="N101" s="76"/>
      <c r="O101" s="66"/>
      <c r="P101" s="47"/>
      <c r="Q101" s="47"/>
      <c r="R101" s="47"/>
      <c r="S101" s="47"/>
      <c r="T101" s="71"/>
      <c r="U101" s="44"/>
      <c r="V101" s="40"/>
      <c r="W101" s="40"/>
      <c r="X101" s="40"/>
      <c r="Y101" s="40"/>
      <c r="Z101" s="60"/>
      <c r="AA101" s="66">
        <v>15</v>
      </c>
      <c r="AB101" s="47">
        <v>15</v>
      </c>
      <c r="AC101" s="47"/>
      <c r="AD101" s="47"/>
      <c r="AE101" s="47" t="s">
        <v>45</v>
      </c>
      <c r="AF101" s="71">
        <v>3</v>
      </c>
    </row>
    <row r="102" spans="1:32" s="3" customFormat="1" ht="30" customHeight="1">
      <c r="A102" s="40">
        <v>12</v>
      </c>
      <c r="B102" s="193"/>
      <c r="C102" s="86" t="s">
        <v>123</v>
      </c>
      <c r="D102" s="85" t="s">
        <v>124</v>
      </c>
      <c r="E102" s="50">
        <f t="shared" si="45"/>
        <v>30</v>
      </c>
      <c r="F102" s="50">
        <f t="shared" si="46"/>
        <v>2</v>
      </c>
      <c r="G102" s="50" t="str">
        <f t="shared" si="47"/>
        <v>ZO</v>
      </c>
      <c r="H102" s="32"/>
      <c r="I102" s="44"/>
      <c r="J102" s="43"/>
      <c r="K102" s="40"/>
      <c r="L102" s="40"/>
      <c r="M102" s="40"/>
      <c r="N102" s="76"/>
      <c r="O102" s="66"/>
      <c r="P102" s="47"/>
      <c r="Q102" s="47"/>
      <c r="R102" s="47"/>
      <c r="S102" s="47"/>
      <c r="T102" s="71"/>
      <c r="U102" s="44"/>
      <c r="V102" s="40"/>
      <c r="W102" s="40"/>
      <c r="X102" s="40"/>
      <c r="Y102" s="40"/>
      <c r="Z102" s="60"/>
      <c r="AA102" s="66">
        <v>30</v>
      </c>
      <c r="AB102" s="47"/>
      <c r="AC102" s="47"/>
      <c r="AD102" s="47"/>
      <c r="AE102" s="47" t="s">
        <v>46</v>
      </c>
      <c r="AF102" s="71">
        <v>2</v>
      </c>
    </row>
    <row r="103" spans="1:32" s="3" customFormat="1" ht="30" customHeight="1">
      <c r="A103" s="40">
        <v>13</v>
      </c>
      <c r="B103" s="193"/>
      <c r="C103" s="86" t="s">
        <v>125</v>
      </c>
      <c r="D103" s="85" t="s">
        <v>126</v>
      </c>
      <c r="E103" s="50">
        <f t="shared" si="45"/>
        <v>45</v>
      </c>
      <c r="F103" s="50">
        <f t="shared" si="46"/>
        <v>3</v>
      </c>
      <c r="G103" s="50" t="str">
        <f t="shared" si="47"/>
        <v>ZO</v>
      </c>
      <c r="H103" s="32"/>
      <c r="I103" s="44"/>
      <c r="J103" s="43"/>
      <c r="K103" s="40"/>
      <c r="L103" s="40"/>
      <c r="M103" s="40"/>
      <c r="N103" s="76"/>
      <c r="O103" s="66"/>
      <c r="P103" s="47"/>
      <c r="Q103" s="47"/>
      <c r="R103" s="47"/>
      <c r="S103" s="47"/>
      <c r="T103" s="71"/>
      <c r="U103" s="44"/>
      <c r="V103" s="40"/>
      <c r="W103" s="40"/>
      <c r="X103" s="40"/>
      <c r="Y103" s="40"/>
      <c r="Z103" s="60"/>
      <c r="AA103" s="66"/>
      <c r="AB103" s="47"/>
      <c r="AC103" s="47">
        <v>45</v>
      </c>
      <c r="AD103" s="47"/>
      <c r="AE103" s="47" t="s">
        <v>46</v>
      </c>
      <c r="AF103" s="71">
        <v>3</v>
      </c>
    </row>
    <row r="104" spans="1:32" s="3" customFormat="1" ht="29.25" customHeight="1" thickBot="1">
      <c r="A104" s="40">
        <v>14</v>
      </c>
      <c r="B104" s="194"/>
      <c r="C104" s="98" t="s">
        <v>127</v>
      </c>
      <c r="D104" s="99" t="s">
        <v>128</v>
      </c>
      <c r="E104" s="95">
        <f t="shared" si="45"/>
        <v>30</v>
      </c>
      <c r="F104" s="95">
        <f t="shared" si="46"/>
        <v>2</v>
      </c>
      <c r="G104" s="95" t="str">
        <f t="shared" si="47"/>
        <v>ZO/ZO</v>
      </c>
      <c r="H104" s="100"/>
      <c r="I104" s="101"/>
      <c r="J104" s="102"/>
      <c r="K104" s="103"/>
      <c r="L104" s="103"/>
      <c r="M104" s="103"/>
      <c r="N104" s="104"/>
      <c r="O104" s="105"/>
      <c r="P104" s="106"/>
      <c r="Q104" s="106"/>
      <c r="R104" s="106"/>
      <c r="S104" s="106"/>
      <c r="T104" s="107"/>
      <c r="U104" s="101"/>
      <c r="V104" s="103"/>
      <c r="W104" s="103"/>
      <c r="X104" s="103"/>
      <c r="Y104" s="103"/>
      <c r="Z104" s="108"/>
      <c r="AA104" s="105">
        <v>15</v>
      </c>
      <c r="AB104" s="106">
        <v>15</v>
      </c>
      <c r="AC104" s="106"/>
      <c r="AD104" s="106"/>
      <c r="AE104" s="106" t="s">
        <v>47</v>
      </c>
      <c r="AF104" s="107">
        <v>2</v>
      </c>
    </row>
    <row r="105" spans="1:32" s="3" customFormat="1" ht="26.25" customHeight="1" thickTop="1">
      <c r="A105" s="40" t="s">
        <v>255</v>
      </c>
      <c r="B105" s="195" t="s">
        <v>254</v>
      </c>
      <c r="C105" s="141" t="s">
        <v>234</v>
      </c>
      <c r="D105" s="97" t="s">
        <v>235</v>
      </c>
      <c r="E105" s="50">
        <f t="shared" si="45"/>
        <v>45</v>
      </c>
      <c r="F105" s="50">
        <f t="shared" si="46"/>
        <v>3</v>
      </c>
      <c r="G105" s="50" t="str">
        <f t="shared" si="47"/>
        <v>E/ZO</v>
      </c>
      <c r="H105" s="32"/>
      <c r="I105" s="44">
        <v>15</v>
      </c>
      <c r="J105" s="43">
        <v>30</v>
      </c>
      <c r="K105" s="40"/>
      <c r="L105" s="40"/>
      <c r="M105" s="40" t="s">
        <v>45</v>
      </c>
      <c r="N105" s="76">
        <v>3</v>
      </c>
      <c r="O105" s="66"/>
      <c r="P105" s="47"/>
      <c r="Q105" s="47"/>
      <c r="R105" s="47"/>
      <c r="S105" s="47"/>
      <c r="T105" s="71"/>
      <c r="U105" s="44"/>
      <c r="V105" s="40"/>
      <c r="W105" s="40"/>
      <c r="X105" s="40"/>
      <c r="Y105" s="40"/>
      <c r="Z105" s="60"/>
      <c r="AA105" s="66"/>
      <c r="AB105" s="47"/>
      <c r="AC105" s="47"/>
      <c r="AD105" s="47"/>
      <c r="AE105" s="47"/>
      <c r="AF105" s="71"/>
    </row>
    <row r="106" spans="1:32" s="3" customFormat="1" ht="26.25" customHeight="1">
      <c r="A106" s="40" t="s">
        <v>256</v>
      </c>
      <c r="B106" s="196"/>
      <c r="C106" s="93" t="s">
        <v>236</v>
      </c>
      <c r="D106" s="42" t="s">
        <v>237</v>
      </c>
      <c r="E106" s="50">
        <f t="shared" si="45"/>
        <v>30</v>
      </c>
      <c r="F106" s="50">
        <f t="shared" si="46"/>
        <v>2</v>
      </c>
      <c r="G106" s="50" t="str">
        <f t="shared" si="47"/>
        <v>ZO/ZO</v>
      </c>
      <c r="H106" s="32"/>
      <c r="I106" s="44">
        <v>15</v>
      </c>
      <c r="J106" s="43">
        <v>15</v>
      </c>
      <c r="K106" s="40"/>
      <c r="L106" s="40"/>
      <c r="M106" s="40" t="s">
        <v>47</v>
      </c>
      <c r="N106" s="76">
        <v>2</v>
      </c>
      <c r="O106" s="66"/>
      <c r="P106" s="47"/>
      <c r="Q106" s="47"/>
      <c r="R106" s="47"/>
      <c r="S106" s="47"/>
      <c r="T106" s="71"/>
      <c r="U106" s="44"/>
      <c r="V106" s="40"/>
      <c r="W106" s="40"/>
      <c r="X106" s="40"/>
      <c r="Y106" s="40"/>
      <c r="Z106" s="60"/>
      <c r="AA106" s="66"/>
      <c r="AB106" s="47"/>
      <c r="AC106" s="47"/>
      <c r="AD106" s="47"/>
      <c r="AE106" s="47"/>
      <c r="AF106" s="71"/>
    </row>
    <row r="107" spans="1:32" s="3" customFormat="1" ht="26.25" customHeight="1">
      <c r="A107" s="40" t="s">
        <v>257</v>
      </c>
      <c r="B107" s="196"/>
      <c r="C107" s="41" t="s">
        <v>238</v>
      </c>
      <c r="D107" s="93" t="s">
        <v>239</v>
      </c>
      <c r="E107" s="50">
        <f t="shared" si="45"/>
        <v>15</v>
      </c>
      <c r="F107" s="50">
        <f t="shared" si="46"/>
        <v>1</v>
      </c>
      <c r="G107" s="50" t="str">
        <f t="shared" si="47"/>
        <v>ZO</v>
      </c>
      <c r="H107" s="32"/>
      <c r="I107" s="44"/>
      <c r="J107" s="43"/>
      <c r="K107" s="40">
        <v>15</v>
      </c>
      <c r="L107" s="40"/>
      <c r="M107" s="40" t="s">
        <v>46</v>
      </c>
      <c r="N107" s="76">
        <v>1</v>
      </c>
      <c r="O107" s="66"/>
      <c r="P107" s="47"/>
      <c r="Q107" s="47"/>
      <c r="R107" s="47"/>
      <c r="S107" s="47"/>
      <c r="T107" s="71"/>
      <c r="U107" s="44"/>
      <c r="V107" s="40"/>
      <c r="W107" s="40"/>
      <c r="X107" s="40"/>
      <c r="Y107" s="40"/>
      <c r="Z107" s="60"/>
      <c r="AA107" s="66"/>
      <c r="AB107" s="47"/>
      <c r="AC107" s="47"/>
      <c r="AD107" s="47"/>
      <c r="AE107" s="47"/>
      <c r="AF107" s="71"/>
    </row>
    <row r="108" spans="1:32" s="3" customFormat="1" ht="26.25" customHeight="1">
      <c r="A108" s="40" t="s">
        <v>258</v>
      </c>
      <c r="B108" s="196"/>
      <c r="C108" s="97" t="s">
        <v>240</v>
      </c>
      <c r="D108" s="109" t="s">
        <v>241</v>
      </c>
      <c r="E108" s="50">
        <f t="shared" si="45"/>
        <v>30</v>
      </c>
      <c r="F108" s="50">
        <f t="shared" si="46"/>
        <v>2</v>
      </c>
      <c r="G108" s="50" t="str">
        <f t="shared" si="47"/>
        <v>E/ZO</v>
      </c>
      <c r="H108" s="32"/>
      <c r="I108" s="44"/>
      <c r="J108" s="43"/>
      <c r="K108" s="40"/>
      <c r="L108" s="40"/>
      <c r="M108" s="40"/>
      <c r="N108" s="76"/>
      <c r="O108" s="66">
        <v>15</v>
      </c>
      <c r="P108" s="47">
        <v>15</v>
      </c>
      <c r="Q108" s="47"/>
      <c r="R108" s="47"/>
      <c r="S108" s="47" t="s">
        <v>45</v>
      </c>
      <c r="T108" s="71">
        <v>2</v>
      </c>
      <c r="U108" s="44"/>
      <c r="V108" s="40"/>
      <c r="W108" s="40"/>
      <c r="X108" s="40"/>
      <c r="Y108" s="40"/>
      <c r="Z108" s="60"/>
      <c r="AA108" s="66"/>
      <c r="AB108" s="47"/>
      <c r="AC108" s="47"/>
      <c r="AD108" s="47"/>
      <c r="AE108" s="47"/>
      <c r="AF108" s="71"/>
    </row>
    <row r="109" spans="1:32" s="3" customFormat="1" ht="26.25" customHeight="1">
      <c r="A109" s="40" t="s">
        <v>259</v>
      </c>
      <c r="B109" s="196"/>
      <c r="C109" s="97" t="s">
        <v>242</v>
      </c>
      <c r="D109" s="166" t="s">
        <v>243</v>
      </c>
      <c r="E109" s="50">
        <f t="shared" si="45"/>
        <v>30</v>
      </c>
      <c r="F109" s="50">
        <f t="shared" si="46"/>
        <v>2</v>
      </c>
      <c r="G109" s="50" t="str">
        <f t="shared" si="47"/>
        <v>ZO</v>
      </c>
      <c r="H109" s="32"/>
      <c r="I109" s="44"/>
      <c r="J109" s="43"/>
      <c r="K109" s="40"/>
      <c r="L109" s="40"/>
      <c r="M109" s="40"/>
      <c r="N109" s="76"/>
      <c r="O109" s="66"/>
      <c r="P109" s="47">
        <v>30</v>
      </c>
      <c r="Q109" s="47"/>
      <c r="R109" s="47"/>
      <c r="S109" s="47" t="s">
        <v>46</v>
      </c>
      <c r="T109" s="71">
        <v>2</v>
      </c>
      <c r="U109" s="44"/>
      <c r="V109" s="40"/>
      <c r="W109" s="40"/>
      <c r="X109" s="40"/>
      <c r="Y109" s="40"/>
      <c r="Z109" s="60"/>
      <c r="AA109" s="66"/>
      <c r="AB109" s="47"/>
      <c r="AC109" s="47"/>
      <c r="AD109" s="47"/>
      <c r="AE109" s="47"/>
      <c r="AF109" s="71"/>
    </row>
    <row r="110" spans="1:32" s="3" customFormat="1" ht="26.25" customHeight="1">
      <c r="A110" s="40" t="s">
        <v>260</v>
      </c>
      <c r="B110" s="196"/>
      <c r="C110" s="97" t="s">
        <v>59</v>
      </c>
      <c r="D110" s="97" t="s">
        <v>244</v>
      </c>
      <c r="E110" s="50">
        <f t="shared" si="45"/>
        <v>30</v>
      </c>
      <c r="F110" s="50">
        <f t="shared" si="46"/>
        <v>2</v>
      </c>
      <c r="G110" s="50" t="str">
        <f t="shared" si="47"/>
        <v>ZO/ZO</v>
      </c>
      <c r="H110" s="32"/>
      <c r="I110" s="44"/>
      <c r="J110" s="43"/>
      <c r="K110" s="40"/>
      <c r="L110" s="40"/>
      <c r="M110" s="40"/>
      <c r="N110" s="76"/>
      <c r="O110" s="66">
        <v>15</v>
      </c>
      <c r="P110" s="47">
        <v>15</v>
      </c>
      <c r="Q110" s="47"/>
      <c r="R110" s="47"/>
      <c r="S110" s="47" t="s">
        <v>47</v>
      </c>
      <c r="T110" s="71">
        <v>2</v>
      </c>
      <c r="U110" s="44"/>
      <c r="V110" s="40"/>
      <c r="W110" s="40"/>
      <c r="X110" s="40"/>
      <c r="Y110" s="40"/>
      <c r="Z110" s="60"/>
      <c r="AA110" s="66"/>
      <c r="AB110" s="47"/>
      <c r="AC110" s="47"/>
      <c r="AD110" s="47"/>
      <c r="AE110" s="47"/>
      <c r="AF110" s="71"/>
    </row>
    <row r="111" spans="1:32" s="3" customFormat="1" ht="26.25" customHeight="1">
      <c r="A111" s="40" t="s">
        <v>261</v>
      </c>
      <c r="B111" s="196"/>
      <c r="C111" s="97" t="s">
        <v>245</v>
      </c>
      <c r="D111" s="97" t="s">
        <v>246</v>
      </c>
      <c r="E111" s="50">
        <f t="shared" si="45"/>
        <v>60</v>
      </c>
      <c r="F111" s="50">
        <f t="shared" si="46"/>
        <v>6</v>
      </c>
      <c r="G111" s="50" t="str">
        <f t="shared" si="47"/>
        <v>E/ZO</v>
      </c>
      <c r="H111" s="32"/>
      <c r="I111" s="44"/>
      <c r="J111" s="43"/>
      <c r="K111" s="40"/>
      <c r="L111" s="40"/>
      <c r="M111" s="40"/>
      <c r="N111" s="76"/>
      <c r="O111" s="66"/>
      <c r="P111" s="47"/>
      <c r="Q111" s="47"/>
      <c r="R111" s="47"/>
      <c r="S111" s="47"/>
      <c r="T111" s="71"/>
      <c r="U111" s="44">
        <v>30</v>
      </c>
      <c r="V111" s="40">
        <v>30</v>
      </c>
      <c r="W111" s="40"/>
      <c r="X111" s="40"/>
      <c r="Y111" s="40" t="s">
        <v>45</v>
      </c>
      <c r="Z111" s="60">
        <v>6</v>
      </c>
      <c r="AA111" s="66"/>
      <c r="AB111" s="47"/>
      <c r="AC111" s="47"/>
      <c r="AD111" s="47"/>
      <c r="AE111" s="47"/>
      <c r="AF111" s="71"/>
    </row>
    <row r="112" spans="1:32" s="3" customFormat="1" ht="26.25" customHeight="1">
      <c r="A112" s="40" t="s">
        <v>262</v>
      </c>
      <c r="B112" s="196"/>
      <c r="C112" s="97" t="s">
        <v>247</v>
      </c>
      <c r="D112" s="93" t="s">
        <v>248</v>
      </c>
      <c r="E112" s="50">
        <f t="shared" si="45"/>
        <v>45</v>
      </c>
      <c r="F112" s="50">
        <f t="shared" si="46"/>
        <v>6</v>
      </c>
      <c r="G112" s="50" t="str">
        <f t="shared" si="47"/>
        <v>E/ZO</v>
      </c>
      <c r="H112" s="32"/>
      <c r="I112" s="44"/>
      <c r="J112" s="43"/>
      <c r="K112" s="40"/>
      <c r="L112" s="40"/>
      <c r="M112" s="40"/>
      <c r="N112" s="76"/>
      <c r="O112" s="66"/>
      <c r="P112" s="47"/>
      <c r="Q112" s="47"/>
      <c r="R112" s="47"/>
      <c r="S112" s="47"/>
      <c r="T112" s="71"/>
      <c r="U112" s="44">
        <v>15</v>
      </c>
      <c r="V112" s="40">
        <v>30</v>
      </c>
      <c r="W112" s="40"/>
      <c r="X112" s="40"/>
      <c r="Y112" s="40" t="s">
        <v>45</v>
      </c>
      <c r="Z112" s="60">
        <v>6</v>
      </c>
      <c r="AA112" s="66"/>
      <c r="AB112" s="47"/>
      <c r="AC112" s="47"/>
      <c r="AD112" s="47"/>
      <c r="AE112" s="47"/>
      <c r="AF112" s="71"/>
    </row>
    <row r="113" spans="1:33" s="3" customFormat="1" ht="26.25" customHeight="1">
      <c r="A113" s="40" t="s">
        <v>263</v>
      </c>
      <c r="B113" s="196"/>
      <c r="C113" s="93" t="s">
        <v>275</v>
      </c>
      <c r="D113" s="93" t="s">
        <v>249</v>
      </c>
      <c r="E113" s="50">
        <f t="shared" si="45"/>
        <v>30</v>
      </c>
      <c r="F113" s="50">
        <f t="shared" si="46"/>
        <v>3</v>
      </c>
      <c r="G113" s="50" t="str">
        <f t="shared" si="47"/>
        <v>ZO</v>
      </c>
      <c r="H113" s="32"/>
      <c r="I113" s="44"/>
      <c r="J113" s="43"/>
      <c r="K113" s="40"/>
      <c r="L113" s="40"/>
      <c r="M113" s="40"/>
      <c r="N113" s="76"/>
      <c r="O113" s="66"/>
      <c r="P113" s="47"/>
      <c r="Q113" s="47"/>
      <c r="R113" s="47"/>
      <c r="S113" s="47"/>
      <c r="T113" s="71"/>
      <c r="U113" s="167"/>
      <c r="V113" s="33">
        <v>30</v>
      </c>
      <c r="W113" s="40"/>
      <c r="X113" s="40"/>
      <c r="Y113" s="40" t="s">
        <v>46</v>
      </c>
      <c r="Z113" s="60">
        <v>3</v>
      </c>
      <c r="AA113" s="66"/>
      <c r="AB113" s="47"/>
      <c r="AC113" s="47"/>
      <c r="AD113" s="47"/>
      <c r="AE113" s="47"/>
      <c r="AF113" s="71"/>
    </row>
    <row r="114" spans="1:33" s="3" customFormat="1" ht="26.25" customHeight="1">
      <c r="A114" s="40" t="s">
        <v>264</v>
      </c>
      <c r="B114" s="196"/>
      <c r="C114" s="97" t="s">
        <v>276</v>
      </c>
      <c r="D114" s="93" t="s">
        <v>272</v>
      </c>
      <c r="E114" s="50">
        <f t="shared" si="45"/>
        <v>15</v>
      </c>
      <c r="F114" s="50">
        <f t="shared" si="46"/>
        <v>2</v>
      </c>
      <c r="G114" s="50" t="str">
        <f t="shared" si="47"/>
        <v>ZO</v>
      </c>
      <c r="H114" s="32"/>
      <c r="I114" s="44"/>
      <c r="J114" s="43"/>
      <c r="K114" s="40"/>
      <c r="L114" s="40"/>
      <c r="M114" s="40"/>
      <c r="N114" s="76"/>
      <c r="O114" s="66"/>
      <c r="P114" s="47"/>
      <c r="Q114" s="47"/>
      <c r="R114" s="47"/>
      <c r="S114" s="47"/>
      <c r="T114" s="71"/>
      <c r="U114" s="44"/>
      <c r="V114" s="40"/>
      <c r="W114" s="40">
        <v>15</v>
      </c>
      <c r="X114" s="40"/>
      <c r="Y114" s="40" t="s">
        <v>46</v>
      </c>
      <c r="Z114" s="60">
        <v>2</v>
      </c>
      <c r="AA114" s="66"/>
      <c r="AB114" s="47"/>
      <c r="AC114" s="47"/>
      <c r="AD114" s="47"/>
      <c r="AE114" s="47"/>
      <c r="AF114" s="71"/>
    </row>
    <row r="115" spans="1:33" s="3" customFormat="1" ht="26.25" customHeight="1">
      <c r="A115" s="40" t="s">
        <v>265</v>
      </c>
      <c r="B115" s="196"/>
      <c r="C115" s="93" t="s">
        <v>277</v>
      </c>
      <c r="D115" s="153" t="s">
        <v>273</v>
      </c>
      <c r="E115" s="50">
        <f t="shared" si="45"/>
        <v>30</v>
      </c>
      <c r="F115" s="50">
        <f t="shared" si="46"/>
        <v>3</v>
      </c>
      <c r="G115" s="50" t="str">
        <f t="shared" si="47"/>
        <v>ZO/ZO</v>
      </c>
      <c r="H115" s="32"/>
      <c r="I115" s="44"/>
      <c r="J115" s="43"/>
      <c r="K115" s="40"/>
      <c r="L115" s="40"/>
      <c r="M115" s="40"/>
      <c r="N115" s="76"/>
      <c r="O115" s="66"/>
      <c r="P115" s="47"/>
      <c r="Q115" s="47"/>
      <c r="R115" s="47"/>
      <c r="S115" s="47"/>
      <c r="T115" s="71"/>
      <c r="U115" s="44">
        <v>15</v>
      </c>
      <c r="V115" s="40">
        <v>15</v>
      </c>
      <c r="W115" s="40"/>
      <c r="X115" s="40"/>
      <c r="Y115" s="40" t="s">
        <v>47</v>
      </c>
      <c r="Z115" s="60">
        <v>3</v>
      </c>
      <c r="AA115" s="66"/>
      <c r="AB115" s="47"/>
      <c r="AC115" s="47"/>
      <c r="AD115" s="47"/>
      <c r="AE115" s="47"/>
      <c r="AF115" s="71"/>
    </row>
    <row r="116" spans="1:33" s="3" customFormat="1" ht="26.25" customHeight="1">
      <c r="A116" s="40" t="s">
        <v>266</v>
      </c>
      <c r="B116" s="196"/>
      <c r="C116" s="97" t="s">
        <v>250</v>
      </c>
      <c r="D116" s="93" t="s">
        <v>251</v>
      </c>
      <c r="E116" s="50">
        <f t="shared" si="45"/>
        <v>45</v>
      </c>
      <c r="F116" s="50">
        <f t="shared" si="46"/>
        <v>3</v>
      </c>
      <c r="G116" s="50" t="str">
        <f t="shared" si="47"/>
        <v>E/ZO</v>
      </c>
      <c r="H116" s="32"/>
      <c r="I116" s="44"/>
      <c r="J116" s="43"/>
      <c r="K116" s="40"/>
      <c r="L116" s="40"/>
      <c r="M116" s="40"/>
      <c r="N116" s="76"/>
      <c r="O116" s="66"/>
      <c r="P116" s="47"/>
      <c r="Q116" s="47"/>
      <c r="R116" s="47"/>
      <c r="S116" s="47"/>
      <c r="T116" s="71"/>
      <c r="U116" s="44"/>
      <c r="V116" s="40"/>
      <c r="W116" s="40"/>
      <c r="X116" s="40"/>
      <c r="Y116" s="40"/>
      <c r="Z116" s="60"/>
      <c r="AA116" s="66">
        <v>15</v>
      </c>
      <c r="AB116" s="47">
        <v>30</v>
      </c>
      <c r="AC116" s="47"/>
      <c r="AD116" s="47"/>
      <c r="AE116" s="47" t="s">
        <v>45</v>
      </c>
      <c r="AF116" s="71">
        <v>3</v>
      </c>
    </row>
    <row r="117" spans="1:33" s="3" customFormat="1" ht="26.25" customHeight="1">
      <c r="A117" s="40" t="s">
        <v>267</v>
      </c>
      <c r="B117" s="196"/>
      <c r="C117" s="93" t="s">
        <v>278</v>
      </c>
      <c r="D117" s="153" t="s">
        <v>274</v>
      </c>
      <c r="E117" s="50">
        <f t="shared" si="45"/>
        <v>30</v>
      </c>
      <c r="F117" s="50">
        <f t="shared" si="46"/>
        <v>3</v>
      </c>
      <c r="G117" s="50" t="str">
        <f t="shared" si="47"/>
        <v>ZO/ZO</v>
      </c>
      <c r="H117" s="32"/>
      <c r="I117" s="44"/>
      <c r="J117" s="43"/>
      <c r="K117" s="40"/>
      <c r="L117" s="40"/>
      <c r="M117" s="40"/>
      <c r="N117" s="76"/>
      <c r="O117" s="66"/>
      <c r="P117" s="47"/>
      <c r="Q117" s="47"/>
      <c r="R117" s="47"/>
      <c r="S117" s="47"/>
      <c r="T117" s="71"/>
      <c r="U117" s="44"/>
      <c r="V117" s="40"/>
      <c r="W117" s="40"/>
      <c r="X117" s="40"/>
      <c r="Y117" s="40"/>
      <c r="Z117" s="60"/>
      <c r="AA117" s="66">
        <v>15</v>
      </c>
      <c r="AB117" s="47">
        <v>15</v>
      </c>
      <c r="AC117" s="47"/>
      <c r="AD117" s="47"/>
      <c r="AE117" s="47" t="s">
        <v>47</v>
      </c>
      <c r="AF117" s="71">
        <v>3</v>
      </c>
    </row>
    <row r="118" spans="1:33" s="3" customFormat="1" ht="26.25" customHeight="1">
      <c r="A118" s="40" t="s">
        <v>268</v>
      </c>
      <c r="B118" s="196"/>
      <c r="C118" s="93" t="s">
        <v>252</v>
      </c>
      <c r="D118" s="153" t="s">
        <v>271</v>
      </c>
      <c r="E118" s="50">
        <f t="shared" si="45"/>
        <v>60</v>
      </c>
      <c r="F118" s="50">
        <f t="shared" si="46"/>
        <v>4</v>
      </c>
      <c r="G118" s="50" t="str">
        <f t="shared" si="47"/>
        <v>ZO</v>
      </c>
      <c r="H118" s="32"/>
      <c r="I118" s="35"/>
      <c r="J118" s="33"/>
      <c r="K118" s="33"/>
      <c r="L118" s="33"/>
      <c r="M118" s="33"/>
      <c r="N118" s="58"/>
      <c r="O118" s="64"/>
      <c r="P118" s="15"/>
      <c r="Q118" s="15"/>
      <c r="R118" s="15"/>
      <c r="S118" s="15"/>
      <c r="T118" s="168"/>
      <c r="U118" s="35"/>
      <c r="V118" s="33"/>
      <c r="W118" s="33"/>
      <c r="X118" s="33"/>
      <c r="Y118" s="33"/>
      <c r="Z118" s="58"/>
      <c r="AA118" s="64"/>
      <c r="AB118" s="15">
        <v>60</v>
      </c>
      <c r="AC118" s="15"/>
      <c r="AD118" s="15"/>
      <c r="AE118" s="15" t="s">
        <v>46</v>
      </c>
      <c r="AF118" s="168">
        <v>4</v>
      </c>
      <c r="AG118" s="169"/>
    </row>
    <row r="119" spans="1:33" s="3" customFormat="1" ht="26.25" customHeight="1">
      <c r="A119" s="40" t="s">
        <v>269</v>
      </c>
      <c r="B119" s="196"/>
      <c r="C119" s="1" t="s">
        <v>279</v>
      </c>
      <c r="D119" s="153" t="s">
        <v>253</v>
      </c>
      <c r="E119" s="50">
        <f t="shared" si="45"/>
        <v>15</v>
      </c>
      <c r="F119" s="50">
        <f t="shared" si="46"/>
        <v>2</v>
      </c>
      <c r="G119" s="50" t="str">
        <f t="shared" si="47"/>
        <v>ZO</v>
      </c>
      <c r="H119" s="32"/>
      <c r="I119" s="35"/>
      <c r="J119" s="33"/>
      <c r="K119" s="33"/>
      <c r="L119" s="33"/>
      <c r="M119" s="33"/>
      <c r="N119" s="58"/>
      <c r="O119" s="64"/>
      <c r="P119" s="15"/>
      <c r="Q119" s="15"/>
      <c r="R119" s="15"/>
      <c r="S119" s="15"/>
      <c r="T119" s="168"/>
      <c r="U119" s="35"/>
      <c r="V119" s="33"/>
      <c r="W119" s="33"/>
      <c r="X119" s="33"/>
      <c r="Y119" s="33"/>
      <c r="Z119" s="58"/>
      <c r="AA119" s="64"/>
      <c r="AB119" s="15">
        <v>15</v>
      </c>
      <c r="AC119" s="15"/>
      <c r="AD119" s="15"/>
      <c r="AE119" s="15" t="s">
        <v>46</v>
      </c>
      <c r="AF119" s="168">
        <v>2</v>
      </c>
      <c r="AG119" s="169"/>
    </row>
    <row r="120" spans="1:33" s="3" customFormat="1" ht="26.25" hidden="1" customHeight="1" thickTop="1">
      <c r="A120" s="40">
        <v>31</v>
      </c>
      <c r="B120" s="196"/>
      <c r="C120" s="41"/>
      <c r="D120" s="42"/>
      <c r="E120" s="50">
        <f t="shared" si="45"/>
        <v>0</v>
      </c>
      <c r="F120" s="50">
        <f t="shared" si="46"/>
        <v>0</v>
      </c>
      <c r="G120" s="50" t="str">
        <f t="shared" si="47"/>
        <v/>
      </c>
      <c r="H120" s="32"/>
      <c r="I120" s="44"/>
      <c r="J120" s="43"/>
      <c r="K120" s="40"/>
      <c r="L120" s="40"/>
      <c r="M120" s="40"/>
      <c r="N120" s="76"/>
      <c r="O120" s="66"/>
      <c r="P120" s="47"/>
      <c r="Q120" s="47"/>
      <c r="R120" s="47"/>
      <c r="S120" s="47"/>
      <c r="T120" s="71"/>
      <c r="U120" s="44"/>
      <c r="V120" s="40"/>
      <c r="W120" s="40"/>
      <c r="X120" s="40"/>
      <c r="Y120" s="40"/>
      <c r="Z120" s="60"/>
      <c r="AA120" s="66"/>
      <c r="AB120" s="47"/>
      <c r="AC120" s="47"/>
      <c r="AD120" s="47"/>
      <c r="AE120" s="47"/>
      <c r="AF120" s="71"/>
    </row>
    <row r="121" spans="1:33" s="3" customFormat="1" ht="26.25" hidden="1" customHeight="1">
      <c r="A121" s="40">
        <v>32</v>
      </c>
      <c r="B121" s="196"/>
      <c r="C121" s="41"/>
      <c r="D121" s="42"/>
      <c r="E121" s="50">
        <f t="shared" si="45"/>
        <v>0</v>
      </c>
      <c r="F121" s="50">
        <f t="shared" si="46"/>
        <v>0</v>
      </c>
      <c r="G121" s="50" t="str">
        <f t="shared" si="47"/>
        <v/>
      </c>
      <c r="H121" s="32"/>
      <c r="I121" s="44"/>
      <c r="J121" s="43"/>
      <c r="K121" s="40"/>
      <c r="L121" s="40"/>
      <c r="M121" s="40"/>
      <c r="N121" s="76"/>
      <c r="O121" s="66"/>
      <c r="P121" s="47"/>
      <c r="Q121" s="47"/>
      <c r="R121" s="47"/>
      <c r="S121" s="47"/>
      <c r="T121" s="71"/>
      <c r="U121" s="44"/>
      <c r="V121" s="40"/>
      <c r="W121" s="40"/>
      <c r="X121" s="40"/>
      <c r="Y121" s="40"/>
      <c r="Z121" s="60"/>
      <c r="AA121" s="66"/>
      <c r="AB121" s="47"/>
      <c r="AC121" s="47"/>
      <c r="AD121" s="47"/>
      <c r="AE121" s="47"/>
      <c r="AF121" s="71"/>
    </row>
    <row r="122" spans="1:33" s="3" customFormat="1" ht="26.25" hidden="1" customHeight="1">
      <c r="A122" s="40">
        <v>33</v>
      </c>
      <c r="B122" s="196"/>
      <c r="C122" s="41"/>
      <c r="D122" s="42"/>
      <c r="E122" s="50">
        <f t="shared" si="45"/>
        <v>0</v>
      </c>
      <c r="F122" s="50">
        <f t="shared" si="46"/>
        <v>0</v>
      </c>
      <c r="G122" s="50" t="str">
        <f t="shared" si="47"/>
        <v/>
      </c>
      <c r="H122" s="32"/>
      <c r="I122" s="44"/>
      <c r="J122" s="43"/>
      <c r="K122" s="40"/>
      <c r="L122" s="40"/>
      <c r="M122" s="40"/>
      <c r="N122" s="76"/>
      <c r="O122" s="66"/>
      <c r="P122" s="47"/>
      <c r="Q122" s="47"/>
      <c r="R122" s="47"/>
      <c r="S122" s="47"/>
      <c r="T122" s="71"/>
      <c r="U122" s="44"/>
      <c r="V122" s="40"/>
      <c r="W122" s="40"/>
      <c r="X122" s="40"/>
      <c r="Y122" s="40"/>
      <c r="Z122" s="60"/>
      <c r="AA122" s="66"/>
      <c r="AB122" s="47"/>
      <c r="AC122" s="47"/>
      <c r="AD122" s="47"/>
      <c r="AE122" s="47"/>
      <c r="AF122" s="71"/>
    </row>
    <row r="123" spans="1:33" s="3" customFormat="1" ht="26.25" hidden="1" customHeight="1">
      <c r="A123" s="40">
        <v>34</v>
      </c>
      <c r="B123" s="197"/>
      <c r="C123" s="41"/>
      <c r="D123" s="42"/>
      <c r="E123" s="50">
        <f t="shared" si="45"/>
        <v>0</v>
      </c>
      <c r="F123" s="50">
        <f t="shared" si="46"/>
        <v>0</v>
      </c>
      <c r="G123" s="50" t="str">
        <f t="shared" si="47"/>
        <v/>
      </c>
      <c r="H123" s="32"/>
      <c r="I123" s="44"/>
      <c r="J123" s="43"/>
      <c r="K123" s="40"/>
      <c r="L123" s="40"/>
      <c r="M123" s="40"/>
      <c r="N123" s="76"/>
      <c r="O123" s="66"/>
      <c r="P123" s="47"/>
      <c r="Q123" s="47"/>
      <c r="R123" s="47"/>
      <c r="S123" s="47"/>
      <c r="T123" s="71"/>
      <c r="U123" s="44"/>
      <c r="V123" s="40"/>
      <c r="W123" s="40"/>
      <c r="X123" s="40"/>
      <c r="Y123" s="40"/>
      <c r="Z123" s="60"/>
      <c r="AA123" s="66"/>
      <c r="AB123" s="47"/>
      <c r="AC123" s="47"/>
      <c r="AD123" s="47"/>
      <c r="AE123" s="47"/>
      <c r="AF123" s="71"/>
    </row>
    <row r="124" spans="1:33" s="3" customFormat="1" ht="26.25" hidden="1" customHeight="1">
      <c r="A124" s="40">
        <v>35</v>
      </c>
      <c r="B124" s="161"/>
      <c r="C124" s="41"/>
      <c r="D124" s="42"/>
      <c r="E124" s="50">
        <f t="shared" si="45"/>
        <v>0</v>
      </c>
      <c r="F124" s="50">
        <f t="shared" si="46"/>
        <v>0</v>
      </c>
      <c r="G124" s="50" t="str">
        <f t="shared" si="47"/>
        <v/>
      </c>
      <c r="H124" s="32"/>
      <c r="I124" s="44"/>
      <c r="J124" s="43"/>
      <c r="K124" s="40"/>
      <c r="L124" s="40"/>
      <c r="M124" s="40"/>
      <c r="N124" s="76"/>
      <c r="O124" s="66"/>
      <c r="P124" s="47"/>
      <c r="Q124" s="47"/>
      <c r="R124" s="47"/>
      <c r="S124" s="47"/>
      <c r="T124" s="71"/>
      <c r="U124" s="44"/>
      <c r="V124" s="40"/>
      <c r="W124" s="40"/>
      <c r="X124" s="40"/>
      <c r="Y124" s="40"/>
      <c r="Z124" s="60"/>
      <c r="AA124" s="66"/>
      <c r="AB124" s="47"/>
      <c r="AC124" s="47"/>
      <c r="AD124" s="47"/>
      <c r="AE124" s="47"/>
      <c r="AF124" s="71"/>
    </row>
    <row r="125" spans="1:33" s="3" customFormat="1" ht="26.25" hidden="1" customHeight="1">
      <c r="A125" s="40">
        <v>36</v>
      </c>
      <c r="B125" s="161"/>
      <c r="C125" s="41"/>
      <c r="D125" s="42"/>
      <c r="E125" s="50">
        <f t="shared" si="45"/>
        <v>0</v>
      </c>
      <c r="F125" s="50">
        <f t="shared" si="46"/>
        <v>0</v>
      </c>
      <c r="G125" s="50" t="str">
        <f t="shared" si="47"/>
        <v/>
      </c>
      <c r="H125" s="32"/>
      <c r="I125" s="44"/>
      <c r="J125" s="43"/>
      <c r="K125" s="40"/>
      <c r="L125" s="40"/>
      <c r="M125" s="40"/>
      <c r="N125" s="76"/>
      <c r="O125" s="66"/>
      <c r="P125" s="47"/>
      <c r="Q125" s="47"/>
      <c r="R125" s="47"/>
      <c r="S125" s="47"/>
      <c r="T125" s="71"/>
      <c r="U125" s="44"/>
      <c r="V125" s="40"/>
      <c r="W125" s="40"/>
      <c r="X125" s="40"/>
      <c r="Y125" s="40"/>
      <c r="Z125" s="60"/>
      <c r="AA125" s="66"/>
      <c r="AB125" s="47"/>
      <c r="AC125" s="47"/>
      <c r="AD125" s="47"/>
      <c r="AE125" s="47"/>
      <c r="AF125" s="71"/>
    </row>
    <row r="126" spans="1:33" s="3" customFormat="1" ht="26.25" hidden="1" customHeight="1">
      <c r="A126" s="40">
        <v>37</v>
      </c>
      <c r="B126" s="161"/>
      <c r="C126" s="41"/>
      <c r="D126" s="42"/>
      <c r="E126" s="50">
        <f t="shared" si="45"/>
        <v>0</v>
      </c>
      <c r="F126" s="50">
        <f t="shared" si="46"/>
        <v>0</v>
      </c>
      <c r="G126" s="50" t="str">
        <f t="shared" si="47"/>
        <v/>
      </c>
      <c r="H126" s="32"/>
      <c r="I126" s="44"/>
      <c r="J126" s="43"/>
      <c r="K126" s="40"/>
      <c r="L126" s="40"/>
      <c r="M126" s="40"/>
      <c r="N126" s="76"/>
      <c r="O126" s="66"/>
      <c r="P126" s="47"/>
      <c r="Q126" s="47"/>
      <c r="R126" s="47"/>
      <c r="S126" s="47"/>
      <c r="T126" s="71"/>
      <c r="U126" s="44"/>
      <c r="V126" s="40"/>
      <c r="W126" s="40"/>
      <c r="X126" s="40"/>
      <c r="Y126" s="40"/>
      <c r="Z126" s="60"/>
      <c r="AA126" s="66"/>
      <c r="AB126" s="47"/>
      <c r="AC126" s="47"/>
      <c r="AD126" s="47"/>
      <c r="AE126" s="47"/>
      <c r="AF126" s="71"/>
    </row>
    <row r="127" spans="1:33" s="3" customFormat="1" ht="26.25" hidden="1" customHeight="1">
      <c r="A127" s="40">
        <v>38</v>
      </c>
      <c r="B127" s="161"/>
      <c r="C127" s="41"/>
      <c r="D127" s="42"/>
      <c r="E127" s="50">
        <f t="shared" si="45"/>
        <v>0</v>
      </c>
      <c r="F127" s="50">
        <f t="shared" si="46"/>
        <v>0</v>
      </c>
      <c r="G127" s="50" t="str">
        <f t="shared" si="47"/>
        <v/>
      </c>
      <c r="H127" s="32"/>
      <c r="I127" s="44"/>
      <c r="J127" s="43"/>
      <c r="K127" s="40"/>
      <c r="L127" s="40"/>
      <c r="M127" s="40"/>
      <c r="N127" s="76"/>
      <c r="O127" s="66"/>
      <c r="P127" s="47"/>
      <c r="Q127" s="47"/>
      <c r="R127" s="47"/>
      <c r="S127" s="47"/>
      <c r="T127" s="71"/>
      <c r="U127" s="44"/>
      <c r="V127" s="40"/>
      <c r="W127" s="40"/>
      <c r="X127" s="40"/>
      <c r="Y127" s="40"/>
      <c r="Z127" s="60"/>
      <c r="AA127" s="66"/>
      <c r="AB127" s="47"/>
      <c r="AC127" s="47"/>
      <c r="AD127" s="47"/>
      <c r="AE127" s="47"/>
      <c r="AF127" s="71"/>
    </row>
    <row r="128" spans="1:33" s="3" customFormat="1" ht="26.25" hidden="1" customHeight="1">
      <c r="A128" s="40">
        <v>39</v>
      </c>
      <c r="B128" s="161"/>
      <c r="C128" s="41"/>
      <c r="D128" s="42"/>
      <c r="E128" s="50">
        <f t="shared" si="45"/>
        <v>0</v>
      </c>
      <c r="F128" s="50">
        <f t="shared" si="46"/>
        <v>0</v>
      </c>
      <c r="G128" s="50" t="str">
        <f t="shared" si="47"/>
        <v/>
      </c>
      <c r="H128" s="32"/>
      <c r="I128" s="44"/>
      <c r="J128" s="43"/>
      <c r="K128" s="40"/>
      <c r="L128" s="40"/>
      <c r="M128" s="40"/>
      <c r="N128" s="76"/>
      <c r="O128" s="66"/>
      <c r="P128" s="47"/>
      <c r="Q128" s="47"/>
      <c r="R128" s="47"/>
      <c r="S128" s="47"/>
      <c r="T128" s="71"/>
      <c r="U128" s="44"/>
      <c r="V128" s="40"/>
      <c r="W128" s="40"/>
      <c r="X128" s="40"/>
      <c r="Y128" s="40"/>
      <c r="Z128" s="60"/>
      <c r="AA128" s="66"/>
      <c r="AB128" s="47"/>
      <c r="AC128" s="47"/>
      <c r="AD128" s="47"/>
      <c r="AE128" s="47"/>
      <c r="AF128" s="71"/>
    </row>
    <row r="129" spans="1:33" s="3" customFormat="1" ht="26.25" hidden="1" customHeight="1">
      <c r="A129" s="40">
        <v>40</v>
      </c>
      <c r="B129" s="161"/>
      <c r="C129" s="41"/>
      <c r="D129" s="42"/>
      <c r="E129" s="50">
        <f t="shared" si="45"/>
        <v>0</v>
      </c>
      <c r="F129" s="50">
        <f t="shared" si="46"/>
        <v>0</v>
      </c>
      <c r="G129" s="50" t="str">
        <f t="shared" si="47"/>
        <v/>
      </c>
      <c r="H129" s="32"/>
      <c r="I129" s="44"/>
      <c r="J129" s="43"/>
      <c r="K129" s="40"/>
      <c r="L129" s="40"/>
      <c r="M129" s="40"/>
      <c r="N129" s="76"/>
      <c r="O129" s="66"/>
      <c r="P129" s="47"/>
      <c r="Q129" s="47"/>
      <c r="R129" s="47"/>
      <c r="S129" s="47"/>
      <c r="T129" s="71"/>
      <c r="U129" s="44"/>
      <c r="V129" s="40"/>
      <c r="W129" s="40"/>
      <c r="X129" s="40"/>
      <c r="Y129" s="40"/>
      <c r="Z129" s="60"/>
      <c r="AA129" s="66"/>
      <c r="AB129" s="47"/>
      <c r="AC129" s="47"/>
      <c r="AD129" s="47"/>
      <c r="AE129" s="47"/>
      <c r="AF129" s="71"/>
    </row>
    <row r="130" spans="1:33" ht="16.5" customHeight="1"/>
    <row r="131" spans="1:33" ht="30" customHeight="1">
      <c r="C131" s="230" t="s">
        <v>18</v>
      </c>
      <c r="D131" s="52" t="s">
        <v>200</v>
      </c>
      <c r="E131" s="51">
        <f>SUM(E7:E28)</f>
        <v>555</v>
      </c>
      <c r="F131" s="51">
        <f>SUM(F7:F28)</f>
        <v>76</v>
      </c>
      <c r="I131" s="225">
        <f>SUM(I7:L28)</f>
        <v>180</v>
      </c>
      <c r="J131" s="226"/>
      <c r="K131" s="226"/>
      <c r="L131" s="226"/>
      <c r="M131" s="23"/>
      <c r="N131" s="77">
        <f>SUM(N7:N28)</f>
        <v>24</v>
      </c>
      <c r="O131" s="227">
        <f>SUM(O7:R28)</f>
        <v>180</v>
      </c>
      <c r="P131" s="228"/>
      <c r="Q131" s="228"/>
      <c r="R131" s="229"/>
      <c r="S131" s="55"/>
      <c r="T131" s="79">
        <f>SUM(T7:T28)</f>
        <v>24</v>
      </c>
      <c r="U131" s="225">
        <f>SUM(U7:X28)</f>
        <v>90</v>
      </c>
      <c r="V131" s="226"/>
      <c r="W131" s="226"/>
      <c r="X131" s="226"/>
      <c r="Y131" s="23"/>
      <c r="Z131" s="77">
        <f>SUM(Z7:Z28)</f>
        <v>10</v>
      </c>
      <c r="AA131" s="221">
        <f>SUM(AA7:AD28)</f>
        <v>105</v>
      </c>
      <c r="AB131" s="222"/>
      <c r="AC131" s="222"/>
      <c r="AD131" s="222"/>
      <c r="AE131" s="55"/>
      <c r="AF131" s="79">
        <f>SUM(AF7:AF28)</f>
        <v>18</v>
      </c>
    </row>
    <row r="132" spans="1:33" ht="30" customHeight="1">
      <c r="C132" s="230"/>
      <c r="D132" s="81" t="s">
        <v>199</v>
      </c>
      <c r="E132" s="51">
        <f>SUM(E29:E38)</f>
        <v>450</v>
      </c>
      <c r="F132" s="51">
        <f>SUM(F29:F38)</f>
        <v>44</v>
      </c>
      <c r="I132" s="234">
        <f>SUM(I29:L38)</f>
        <v>60</v>
      </c>
      <c r="J132" s="235"/>
      <c r="K132" s="235"/>
      <c r="L132" s="235"/>
      <c r="M132" s="23"/>
      <c r="N132" s="78">
        <f>SUM(N29:N38)</f>
        <v>6</v>
      </c>
      <c r="O132" s="227">
        <f>SUM(O29:R38)</f>
        <v>90</v>
      </c>
      <c r="P132" s="228"/>
      <c r="Q132" s="228"/>
      <c r="R132" s="229"/>
      <c r="S132" s="55"/>
      <c r="T132" s="80">
        <f>SUM(T29:T38)</f>
        <v>6</v>
      </c>
      <c r="U132" s="234">
        <f>SUM(U29:X38)</f>
        <v>210</v>
      </c>
      <c r="V132" s="235"/>
      <c r="W132" s="235"/>
      <c r="X132" s="235"/>
      <c r="Y132" s="23"/>
      <c r="Z132" s="78">
        <f>SUM(Z29:Z38)</f>
        <v>20</v>
      </c>
      <c r="AA132" s="236">
        <f>SUM(AA29:AD38)</f>
        <v>90</v>
      </c>
      <c r="AB132" s="237"/>
      <c r="AC132" s="237"/>
      <c r="AD132" s="237"/>
      <c r="AE132" s="55"/>
      <c r="AF132" s="80">
        <f>SUM(AF29:AF38)</f>
        <v>12</v>
      </c>
    </row>
    <row r="133" spans="1:33" ht="30" customHeight="1">
      <c r="C133" s="230"/>
      <c r="D133" s="156" t="s">
        <v>201</v>
      </c>
      <c r="E133" s="157">
        <f>SUM(E39:E52)</f>
        <v>450</v>
      </c>
      <c r="F133" s="157">
        <v>44</v>
      </c>
      <c r="I133" s="225">
        <f>SUM(I39:K53)</f>
        <v>75</v>
      </c>
      <c r="J133" s="226"/>
      <c r="K133" s="226"/>
      <c r="L133" s="226"/>
      <c r="M133" s="23"/>
      <c r="N133" s="77">
        <f>SUM(N39:N53)</f>
        <v>6</v>
      </c>
      <c r="O133" s="227">
        <f>SUM(O39:Q53)</f>
        <v>75</v>
      </c>
      <c r="P133" s="228"/>
      <c r="Q133" s="228"/>
      <c r="R133" s="229"/>
      <c r="S133" s="55"/>
      <c r="T133" s="79">
        <f>SUM(T39:T53)</f>
        <v>6</v>
      </c>
      <c r="U133" s="225">
        <f>SUM(U39:W53)</f>
        <v>105</v>
      </c>
      <c r="V133" s="226"/>
      <c r="W133" s="226"/>
      <c r="X133" s="226"/>
      <c r="Y133" s="23"/>
      <c r="Z133" s="77">
        <f>SUM(Z39:Z53)</f>
        <v>20</v>
      </c>
      <c r="AA133" s="221">
        <f>SUM(AA39:AC53)</f>
        <v>120</v>
      </c>
      <c r="AB133" s="222"/>
      <c r="AC133" s="222"/>
      <c r="AD133" s="222"/>
      <c r="AE133" s="55"/>
      <c r="AF133" s="79">
        <f>SUM(AF39:AF53)</f>
        <v>12</v>
      </c>
    </row>
    <row r="134" spans="1:33" ht="30" customHeight="1">
      <c r="C134" s="230"/>
      <c r="D134" s="156" t="s">
        <v>282</v>
      </c>
      <c r="E134" s="157">
        <f>SUM(E39:E48,E54:E57)</f>
        <v>450</v>
      </c>
      <c r="F134" s="157">
        <f>SUM(F39:F53)</f>
        <v>44</v>
      </c>
      <c r="I134" s="225">
        <f>SUM(I39:L48,I54:L58)</f>
        <v>75</v>
      </c>
      <c r="J134" s="226"/>
      <c r="K134" s="226"/>
      <c r="L134" s="226"/>
      <c r="M134" s="23"/>
      <c r="N134" s="77">
        <f>SUM(N39:N48,N54:N58)</f>
        <v>6</v>
      </c>
      <c r="O134" s="227">
        <f>SUM(O39:R48,O54:R58)</f>
        <v>75</v>
      </c>
      <c r="P134" s="228"/>
      <c r="Q134" s="228"/>
      <c r="R134" s="229"/>
      <c r="S134" s="55"/>
      <c r="T134" s="79">
        <f>SUM(T39:T48,T54:T58)</f>
        <v>6</v>
      </c>
      <c r="U134" s="225">
        <f>SUM(U39:X48,U54:X58)</f>
        <v>180</v>
      </c>
      <c r="V134" s="226"/>
      <c r="W134" s="226"/>
      <c r="X134" s="226"/>
      <c r="Y134" s="23"/>
      <c r="Z134" s="77">
        <f>SUM(Z39:Z48,Z54:Z58)</f>
        <v>20</v>
      </c>
      <c r="AA134" s="221">
        <f>SUM(AA39:AD48,AA54:AD58)</f>
        <v>150</v>
      </c>
      <c r="AB134" s="222"/>
      <c r="AC134" s="222"/>
      <c r="AD134" s="222"/>
      <c r="AE134" s="55"/>
      <c r="AF134" s="79">
        <f>SUM(AF39:AF48,AF54:AF58)</f>
        <v>12</v>
      </c>
    </row>
    <row r="135" spans="1:33" ht="30" customHeight="1">
      <c r="C135" s="230"/>
      <c r="D135" s="82" t="s">
        <v>20</v>
      </c>
      <c r="E135" s="51">
        <f>SUM(E59:E72)</f>
        <v>450</v>
      </c>
      <c r="F135" s="51">
        <f>SUM(F59:F72)</f>
        <v>44</v>
      </c>
      <c r="I135" s="225">
        <f>SUM(I59:L72)</f>
        <v>90</v>
      </c>
      <c r="J135" s="226"/>
      <c r="K135" s="226"/>
      <c r="L135" s="226"/>
      <c r="M135" s="23"/>
      <c r="N135" s="77">
        <f>SUM(N59:N72)</f>
        <v>6</v>
      </c>
      <c r="O135" s="227">
        <f>SUM(O59:R72)</f>
        <v>90</v>
      </c>
      <c r="P135" s="228"/>
      <c r="Q135" s="228"/>
      <c r="R135" s="229"/>
      <c r="S135" s="55"/>
      <c r="T135" s="79">
        <f>SUM(T59:T72)</f>
        <v>6</v>
      </c>
      <c r="U135" s="225">
        <f>SUM(U59:X72)</f>
        <v>180</v>
      </c>
      <c r="V135" s="226"/>
      <c r="W135" s="226"/>
      <c r="X135" s="226"/>
      <c r="Y135" s="23"/>
      <c r="Z135" s="77">
        <f>SUM(Z59:Z72)</f>
        <v>20</v>
      </c>
      <c r="AA135" s="221">
        <f>SUM(AA59:AD72)</f>
        <v>90</v>
      </c>
      <c r="AB135" s="222"/>
      <c r="AC135" s="222"/>
      <c r="AD135" s="222"/>
      <c r="AE135" s="55"/>
      <c r="AF135" s="79">
        <f>SUM(AF59:AF72)</f>
        <v>12</v>
      </c>
    </row>
    <row r="136" spans="1:33" ht="30" customHeight="1">
      <c r="C136" s="230"/>
      <c r="D136" s="83" t="s">
        <v>22</v>
      </c>
      <c r="E136" s="51">
        <f>SUM(E73:E84,E87:E90)</f>
        <v>450</v>
      </c>
      <c r="F136" s="51">
        <f>SUM(F73:F90)</f>
        <v>44</v>
      </c>
      <c r="I136" s="225">
        <f>SUM(I73:L90)</f>
        <v>75</v>
      </c>
      <c r="J136" s="226"/>
      <c r="K136" s="226"/>
      <c r="L136" s="226"/>
      <c r="M136" s="23"/>
      <c r="N136" s="77">
        <f>SUM(N73:N90)</f>
        <v>6</v>
      </c>
      <c r="O136" s="227">
        <f>SUM(O73:R90)</f>
        <v>90</v>
      </c>
      <c r="P136" s="228"/>
      <c r="Q136" s="228"/>
      <c r="R136" s="229"/>
      <c r="S136" s="55"/>
      <c r="T136" s="79">
        <f>SUM(T73:T90)</f>
        <v>6</v>
      </c>
      <c r="U136" s="225">
        <f>SUM(U73:X90)</f>
        <v>285</v>
      </c>
      <c r="V136" s="226"/>
      <c r="W136" s="226"/>
      <c r="X136" s="226"/>
      <c r="Y136" s="23"/>
      <c r="Z136" s="77">
        <f>SUM(Z73:Z90)</f>
        <v>20</v>
      </c>
      <c r="AA136" s="221">
        <f>SUM(AA73:AD90)</f>
        <v>150</v>
      </c>
      <c r="AB136" s="222"/>
      <c r="AC136" s="222"/>
      <c r="AD136" s="222"/>
      <c r="AE136" s="55"/>
      <c r="AF136" s="79">
        <f>SUM(AF73:AF90)</f>
        <v>12</v>
      </c>
    </row>
    <row r="137" spans="1:33" ht="30" customHeight="1">
      <c r="C137" s="230"/>
      <c r="D137" s="84" t="s">
        <v>23</v>
      </c>
      <c r="E137" s="51">
        <f>SUM(E91:E104)</f>
        <v>450</v>
      </c>
      <c r="F137" s="51">
        <f>SUM(F91:F104)</f>
        <v>44</v>
      </c>
      <c r="I137" s="225">
        <f>SUM(I91:L104)</f>
        <v>45</v>
      </c>
      <c r="J137" s="226"/>
      <c r="K137" s="226"/>
      <c r="L137" s="226"/>
      <c r="M137" s="23"/>
      <c r="N137" s="77">
        <f>SUM(N91:N104)</f>
        <v>6</v>
      </c>
      <c r="O137" s="227">
        <f>SUM(O91:R104)</f>
        <v>75</v>
      </c>
      <c r="P137" s="228"/>
      <c r="Q137" s="228"/>
      <c r="R137" s="229"/>
      <c r="S137" s="55"/>
      <c r="T137" s="79">
        <f>SUM(T92:T93)</f>
        <v>6</v>
      </c>
      <c r="U137" s="225">
        <f>SUM(U91:X104)</f>
        <v>180</v>
      </c>
      <c r="V137" s="226"/>
      <c r="W137" s="226"/>
      <c r="X137" s="226"/>
      <c r="Y137" s="23"/>
      <c r="Z137" s="77">
        <f>SUM(Z94:Z99)</f>
        <v>20</v>
      </c>
      <c r="AA137" s="221">
        <f>SUM(AA91:AD104)</f>
        <v>150</v>
      </c>
      <c r="AB137" s="222"/>
      <c r="AC137" s="222"/>
      <c r="AD137" s="222"/>
      <c r="AE137" s="55"/>
      <c r="AF137" s="79">
        <f>SUM(AF100:AF104)</f>
        <v>12</v>
      </c>
    </row>
    <row r="138" spans="1:33" ht="30" customHeight="1">
      <c r="C138" s="162"/>
      <c r="D138" s="163" t="s">
        <v>254</v>
      </c>
      <c r="E138" s="51">
        <f>SUM(E105:E119)</f>
        <v>510</v>
      </c>
      <c r="F138" s="51">
        <v>40</v>
      </c>
      <c r="I138" s="231">
        <f>SUM(I105:L129)</f>
        <v>90</v>
      </c>
      <c r="J138" s="232"/>
      <c r="K138" s="232"/>
      <c r="L138" s="233"/>
      <c r="M138" s="23"/>
      <c r="N138" s="165">
        <f>SUM(N105:N119)</f>
        <v>6</v>
      </c>
      <c r="O138" s="227">
        <f>SUM(O105:R129)</f>
        <v>90</v>
      </c>
      <c r="P138" s="228"/>
      <c r="Q138" s="228"/>
      <c r="R138" s="229"/>
      <c r="S138" s="55"/>
      <c r="T138" s="164">
        <f>SUM(T108:T110)</f>
        <v>6</v>
      </c>
      <c r="U138" s="231">
        <f>SUM(U105:X129)</f>
        <v>180</v>
      </c>
      <c r="V138" s="232"/>
      <c r="W138" s="232"/>
      <c r="X138" s="233"/>
      <c r="Y138" s="23"/>
      <c r="Z138" s="165">
        <f>SUM(Z111:Z115)</f>
        <v>20</v>
      </c>
      <c r="AA138" s="227">
        <f>SUM(AA105:AD129)</f>
        <v>150</v>
      </c>
      <c r="AB138" s="228"/>
      <c r="AC138" s="228"/>
      <c r="AD138" s="229"/>
      <c r="AE138" s="55"/>
      <c r="AF138" s="164">
        <f>SUM(AF116:AF119)</f>
        <v>12</v>
      </c>
      <c r="AG138" s="170"/>
    </row>
    <row r="140" spans="1:33" ht="30" customHeight="1">
      <c r="C140" s="174" t="s">
        <v>21</v>
      </c>
      <c r="D140" s="52" t="s">
        <v>200</v>
      </c>
      <c r="E140" s="51">
        <v>0</v>
      </c>
      <c r="F140" s="51">
        <v>0</v>
      </c>
    </row>
    <row r="141" spans="1:33" ht="30" customHeight="1">
      <c r="C141" s="175"/>
      <c r="D141" s="81" t="s">
        <v>199</v>
      </c>
      <c r="E141" s="51">
        <v>0</v>
      </c>
      <c r="F141" s="51">
        <v>0</v>
      </c>
    </row>
    <row r="142" spans="1:33" ht="30" customHeight="1">
      <c r="C142" s="175"/>
      <c r="D142" s="156" t="s">
        <v>201</v>
      </c>
      <c r="E142" s="157">
        <v>30</v>
      </c>
      <c r="F142" s="157">
        <v>3</v>
      </c>
    </row>
    <row r="143" spans="1:33" ht="30" customHeight="1">
      <c r="C143" s="175"/>
      <c r="D143" s="156" t="s">
        <v>282</v>
      </c>
      <c r="E143" s="157">
        <v>30</v>
      </c>
      <c r="F143" s="157">
        <v>3</v>
      </c>
    </row>
    <row r="144" spans="1:33" ht="30" customHeight="1">
      <c r="C144" s="175"/>
      <c r="D144" s="82" t="s">
        <v>20</v>
      </c>
      <c r="E144" s="51">
        <v>0</v>
      </c>
      <c r="F144" s="51">
        <v>0</v>
      </c>
    </row>
    <row r="145" spans="3:6" ht="30" customHeight="1">
      <c r="C145" s="175"/>
      <c r="D145" s="83" t="s">
        <v>22</v>
      </c>
      <c r="E145" s="51">
        <v>150</v>
      </c>
      <c r="F145" s="51">
        <v>5</v>
      </c>
    </row>
    <row r="146" spans="3:6" ht="30" customHeight="1">
      <c r="C146" s="175"/>
      <c r="D146" s="84" t="s">
        <v>23</v>
      </c>
      <c r="E146" s="51">
        <v>0</v>
      </c>
      <c r="F146" s="51">
        <v>0</v>
      </c>
    </row>
    <row r="147" spans="3:6" ht="26.25" customHeight="1">
      <c r="C147" s="175"/>
      <c r="D147" s="163" t="s">
        <v>270</v>
      </c>
      <c r="E147" s="160">
        <v>60</v>
      </c>
      <c r="F147" s="160">
        <v>4</v>
      </c>
    </row>
  </sheetData>
  <mergeCells count="65">
    <mergeCell ref="O138:R138"/>
    <mergeCell ref="U138:X138"/>
    <mergeCell ref="AA138:AD138"/>
    <mergeCell ref="I138:L138"/>
    <mergeCell ref="U131:X131"/>
    <mergeCell ref="AA131:AD131"/>
    <mergeCell ref="I132:L132"/>
    <mergeCell ref="O132:R132"/>
    <mergeCell ref="U132:X132"/>
    <mergeCell ref="AA132:AD132"/>
    <mergeCell ref="I134:L134"/>
    <mergeCell ref="O134:R134"/>
    <mergeCell ref="U134:X134"/>
    <mergeCell ref="AA134:AD134"/>
    <mergeCell ref="I133:L133"/>
    <mergeCell ref="O133:R133"/>
    <mergeCell ref="I137:L137"/>
    <mergeCell ref="O137:R137"/>
    <mergeCell ref="U137:X137"/>
    <mergeCell ref="AA137:AD137"/>
    <mergeCell ref="C131:C137"/>
    <mergeCell ref="I131:L131"/>
    <mergeCell ref="O131:R131"/>
    <mergeCell ref="I135:L135"/>
    <mergeCell ref="O135:R135"/>
    <mergeCell ref="U135:X135"/>
    <mergeCell ref="AA135:AD135"/>
    <mergeCell ref="I136:L136"/>
    <mergeCell ref="O136:R136"/>
    <mergeCell ref="U136:X136"/>
    <mergeCell ref="AA136:AD136"/>
    <mergeCell ref="U133:X133"/>
    <mergeCell ref="AA133:AD133"/>
    <mergeCell ref="U5:X5"/>
    <mergeCell ref="Y5:Y6"/>
    <mergeCell ref="Z5:Z6"/>
    <mergeCell ref="AA5:AD5"/>
    <mergeCell ref="F4:F6"/>
    <mergeCell ref="B91:B104"/>
    <mergeCell ref="B105:B123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G4:G6"/>
    <mergeCell ref="C140:C147"/>
    <mergeCell ref="A4:A6"/>
    <mergeCell ref="C4:C6"/>
    <mergeCell ref="D4:D6"/>
    <mergeCell ref="E4:E6"/>
    <mergeCell ref="B7:B28"/>
    <mergeCell ref="B29:B38"/>
    <mergeCell ref="B59:B72"/>
    <mergeCell ref="B73:B90"/>
    <mergeCell ref="B54:B58"/>
    <mergeCell ref="B49:B53"/>
    <mergeCell ref="B39:B48"/>
  </mergeCells>
  <conditionalFormatting sqref="F7:F11 F14:F18 F21 F25:F26 F30:F35 F37:F39 F100:F129 F28 F43 F62:F77 F45:F60 F79:F98">
    <cfRule type="cellIs" priority="37" stopIfTrue="1" operator="notEqual">
      <formula>D7</formula>
    </cfRule>
  </conditionalFormatting>
  <conditionalFormatting sqref="F40 F111:F112 F125:F129">
    <cfRule type="cellIs" priority="36" stopIfTrue="1" operator="notEqual">
      <formula>D40</formula>
    </cfRule>
  </conditionalFormatting>
  <conditionalFormatting sqref="F58">
    <cfRule type="cellIs" priority="35" stopIfTrue="1" operator="notEqual">
      <formula>D58</formula>
    </cfRule>
  </conditionalFormatting>
  <conditionalFormatting sqref="F113:F123">
    <cfRule type="cellIs" priority="34" stopIfTrue="1" operator="notEqual">
      <formula>D113</formula>
    </cfRule>
  </conditionalFormatting>
  <conditionalFormatting sqref="F124">
    <cfRule type="cellIs" priority="33" stopIfTrue="1" operator="notEqual">
      <formula>D124</formula>
    </cfRule>
  </conditionalFormatting>
  <conditionalFormatting sqref="F54:F57">
    <cfRule type="cellIs" priority="31" stopIfTrue="1" operator="notEqual">
      <formula>D54</formula>
    </cfRule>
  </conditionalFormatting>
  <conditionalFormatting sqref="F54:F57">
    <cfRule type="cellIs" priority="29" stopIfTrue="1" operator="notEqual">
      <formula>D54</formula>
    </cfRule>
  </conditionalFormatting>
  <conditionalFormatting sqref="F27">
    <cfRule type="cellIs" priority="28" stopIfTrue="1" operator="notEqual">
      <formula>D27</formula>
    </cfRule>
  </conditionalFormatting>
  <conditionalFormatting sqref="F12">
    <cfRule type="cellIs" priority="27" stopIfTrue="1" operator="notEqual">
      <formula>D12</formula>
    </cfRule>
  </conditionalFormatting>
  <conditionalFormatting sqref="F19">
    <cfRule type="cellIs" priority="26" stopIfTrue="1" operator="notEqual">
      <formula>D19</formula>
    </cfRule>
  </conditionalFormatting>
  <conditionalFormatting sqref="F20">
    <cfRule type="cellIs" priority="25" stopIfTrue="1" operator="notEqual">
      <formula>D20</formula>
    </cfRule>
  </conditionalFormatting>
  <conditionalFormatting sqref="F22:F23">
    <cfRule type="cellIs" priority="24" stopIfTrue="1" operator="notEqual">
      <formula>D22</formula>
    </cfRule>
  </conditionalFormatting>
  <conditionalFormatting sqref="F24">
    <cfRule type="cellIs" priority="23" stopIfTrue="1" operator="notEqual">
      <formula>D24</formula>
    </cfRule>
  </conditionalFormatting>
  <conditionalFormatting sqref="F29">
    <cfRule type="cellIs" priority="22" stopIfTrue="1" operator="notEqual">
      <formula>D29</formula>
    </cfRule>
  </conditionalFormatting>
  <conditionalFormatting sqref="F36">
    <cfRule type="cellIs" priority="21" stopIfTrue="1" operator="notEqual">
      <formula>D36</formula>
    </cfRule>
  </conditionalFormatting>
  <conditionalFormatting sqref="F61">
    <cfRule type="cellIs" priority="20" stopIfTrue="1" operator="notEqual">
      <formula>D61</formula>
    </cfRule>
  </conditionalFormatting>
  <conditionalFormatting sqref="F78">
    <cfRule type="cellIs" priority="19" stopIfTrue="1" operator="notEqual">
      <formula>D78</formula>
    </cfRule>
  </conditionalFormatting>
  <conditionalFormatting sqref="F99">
    <cfRule type="cellIs" priority="18" stopIfTrue="1" operator="notEqual">
      <formula>D99</formula>
    </cfRule>
  </conditionalFormatting>
  <conditionalFormatting sqref="F13">
    <cfRule type="cellIs" priority="17" stopIfTrue="1" operator="notEqual">
      <formula>D13</formula>
    </cfRule>
  </conditionalFormatting>
  <conditionalFormatting sqref="F42">
    <cfRule type="cellIs" priority="12" stopIfTrue="1" operator="notEqual">
      <formula>D42</formula>
    </cfRule>
  </conditionalFormatting>
  <conditionalFormatting sqref="F41">
    <cfRule type="cellIs" priority="14" stopIfTrue="1" operator="notEqual">
      <formula>D41</formula>
    </cfRule>
  </conditionalFormatting>
  <conditionalFormatting sqref="F42">
    <cfRule type="cellIs" priority="13" stopIfTrue="1" operator="notEqual">
      <formula>D42</formula>
    </cfRule>
  </conditionalFormatting>
  <conditionalFormatting sqref="F44">
    <cfRule type="cellIs" priority="8" stopIfTrue="1" operator="notEqual">
      <formula>D44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SD</vt:lpstr>
      <vt:lpstr>'Pedagogika - SD'!Obszar_wydruku</vt:lpstr>
      <vt:lpstr>'Pedagogika - SD'!Tytuły_wydruku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2019-04-03T05:37:50Z</cp:lastPrinted>
  <dcterms:created xsi:type="dcterms:W3CDTF">2007-11-19T19:29:36Z</dcterms:created>
  <dcterms:modified xsi:type="dcterms:W3CDTF">2021-04-24T10:45:06Z</dcterms:modified>
</cp:coreProperties>
</file>