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1760"/>
  </bookViews>
  <sheets>
    <sheet name="plan studiów" sheetId="5" r:id="rId1"/>
  </sheets>
  <definedNames>
    <definedName name="_xlnm._FilterDatabase" localSheetId="0" hidden="1">'plan studiów'!$A$8:$Q$38</definedName>
    <definedName name="_xlnm.Print_Area" localSheetId="0">'plan studiów'!$A$1:$AQ$38</definedName>
    <definedName name="OLE_LINK1" localSheetId="0">'plan studiów'!#REF!</definedName>
    <definedName name="_xlnm.Print_Titles" localSheetId="0">'plan studiów'!$5:$7</definedName>
  </definedNames>
  <calcPr calcId="145621"/>
</workbook>
</file>

<file path=xl/calcChain.xml><?xml version="1.0" encoding="utf-8"?>
<calcChain xmlns="http://schemas.openxmlformats.org/spreadsheetml/2006/main">
  <c r="D9" i="5" l="1"/>
  <c r="E9" i="5"/>
  <c r="F9" i="5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F8" i="5"/>
  <c r="E8" i="5"/>
  <c r="D8" i="5"/>
  <c r="AF40" i="5" l="1"/>
  <c r="AK40" i="5"/>
  <c r="AL40" i="5"/>
  <c r="AQ40" i="5"/>
  <c r="AF41" i="5"/>
  <c r="AK41" i="5"/>
  <c r="AL41" i="5"/>
  <c r="AQ41" i="5"/>
  <c r="AF43" i="5"/>
  <c r="AK43" i="5"/>
  <c r="AL43" i="5"/>
  <c r="AQ43" i="5"/>
  <c r="F34" i="5"/>
  <c r="F35" i="5"/>
  <c r="F36" i="5"/>
  <c r="F37" i="5"/>
  <c r="F39" i="5"/>
  <c r="AE41" i="5"/>
  <c r="Y41" i="5"/>
  <c r="S41" i="5"/>
  <c r="Z41" i="5"/>
  <c r="Z40" i="5"/>
  <c r="T41" i="5"/>
  <c r="T40" i="5"/>
  <c r="N41" i="5"/>
  <c r="N40" i="5"/>
  <c r="M41" i="5"/>
  <c r="H41" i="5"/>
  <c r="H40" i="5"/>
  <c r="M40" i="5"/>
  <c r="S40" i="5"/>
  <c r="AE40" i="5"/>
  <c r="Y40" i="5"/>
  <c r="M43" i="5"/>
  <c r="AE43" i="5"/>
  <c r="Z43" i="5"/>
  <c r="T43" i="5"/>
  <c r="H43" i="5"/>
  <c r="N43" i="5"/>
  <c r="S43" i="5"/>
  <c r="Y43" i="5"/>
  <c r="D41" i="5"/>
  <c r="E41" i="5"/>
  <c r="D40" i="5"/>
  <c r="E40" i="5"/>
  <c r="E43" i="5" l="1"/>
  <c r="D43" i="5"/>
</calcChain>
</file>

<file path=xl/sharedStrings.xml><?xml version="1.0" encoding="utf-8"?>
<sst xmlns="http://schemas.openxmlformats.org/spreadsheetml/2006/main" count="122" uniqueCount="57">
  <si>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</si>
  <si>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</si>
  <si>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</si>
  <si>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</si>
  <si>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</si>
  <si>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</si>
  <si>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</si>
  <si>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</si>
  <si>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</si>
  <si>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</si>
  <si>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</si>
  <si>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</si>
  <si>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</si>
  <si>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</si>
  <si>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</si>
  <si>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</si>
  <si>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</si>
  <si>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</si>
  <si>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</si>
  <si>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</si>
  <si>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Praktyki</t>
  </si>
  <si>
    <t>Uniwersytet Zielonogórski</t>
  </si>
  <si>
    <t>Wprowadzenie do politologii / Geopolityka</t>
  </si>
  <si>
    <t>Metodologia badań politologicznych</t>
  </si>
  <si>
    <t>Teoria polityki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</si>
  <si>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</si>
  <si>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2 stopnia</t>
    </r>
  </si>
  <si>
    <t>Rekrutacja w roku akademickim 2019/20</t>
  </si>
  <si>
    <t>czas trwania: 4 semestry</t>
  </si>
  <si>
    <t>WYDZIAŁ Humanistyczny</t>
  </si>
  <si>
    <t>Historia instytucji politycznych</t>
  </si>
  <si>
    <t>Seminarium magisterskie</t>
  </si>
  <si>
    <t>Język obcy nowożytny B2Plus</t>
  </si>
  <si>
    <t>Psychologia polityki</t>
  </si>
  <si>
    <t>Komunikowanie polityczne</t>
  </si>
  <si>
    <t>Socjologia polityki</t>
  </si>
  <si>
    <t>Przedmiot do wyboru: Wyzwania i zagrożenia XXI wieku; Mniejszości narodowe w polityce państwa</t>
  </si>
  <si>
    <t>Prawo europejskie</t>
  </si>
  <si>
    <t>Ruchy społeczne</t>
  </si>
  <si>
    <t>Translatorium politologiczne</t>
  </si>
  <si>
    <t xml:space="preserve">Przedmiot humanistyczny </t>
  </si>
  <si>
    <t>Przedmiot do wyboru: Religia a polityka; Negocjacje polityczne</t>
  </si>
  <si>
    <t>Decydowanie polityczne</t>
  </si>
  <si>
    <t>Ekonomia polityczna</t>
  </si>
  <si>
    <t>Przedmiot do wyboru: Wojsko polskie w misjach pokojowych i stabilizacyjnych; Kobiety w polityce</t>
  </si>
  <si>
    <t>Polityka bezpieczeństwa w systemie politycznym RP</t>
  </si>
  <si>
    <t>Polityka bezpieczeństwa i obrony Unii Europejskiej</t>
  </si>
  <si>
    <t>Współczesne konflikty zbrojne</t>
  </si>
  <si>
    <t xml:space="preserve">Cyberbezpieczeństwo </t>
  </si>
  <si>
    <t>Zarządzanie kryzysowe</t>
  </si>
  <si>
    <t>Pedagogiki, Psychologii i Socjologii</t>
  </si>
  <si>
    <t>roku akademickim 2020/2021</t>
  </si>
  <si>
    <t>E</t>
  </si>
  <si>
    <t>ZO</t>
  </si>
  <si>
    <t>Specjalność  polityka bezpieczeństwa</t>
  </si>
  <si>
    <t xml:space="preserve"> polityka bezpieczeństwa</t>
  </si>
  <si>
    <t>ZO/E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</si>
</sst>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1" fillId="3" borderId="10" xfId="0" applyFont="1" applyFill="1" applyBorder="1" applyAlignment="1">
      <alignment horizontal="left" vertical="center" wrapText="1" shrinkToFi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 shrinkToFi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 shrinkToFit="1"/>
    </xf>
    <xf numFmtId="0" fontId="0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 shrinkToFi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"/>
  <sheetViews>
    <sheetView showGridLines="0" tabSelected="1" zoomScale="70" zoomScaleNormal="70" zoomScaleSheetLayoutView="70" zoomScalePageLayoutView="70" workbookViewId="0">
      <pane xSplit="6" ySplit="7" topLeftCell="G20" activePane="bottomRight" state="frozen"/>
      <selection pane="topRight" activeCell="H1" sqref="H1"/>
      <selection pane="bottomLeft" activeCell="A12" sqref="A12"/>
      <selection pane="bottomRight" activeCell="AD27" sqref="AD27"/>
    </sheetView>
  </sheetViews>
  <sheetFormatPr defaultColWidth="8.85546875" defaultRowHeight="21" customHeight="1" x14ac:dyDescent="0.2"/>
  <cols>
    <col min="1" max="1" width="4.85546875" style="18" customWidth="1"/>
    <col min="2" max="2" width="8.42578125" style="18" customWidth="1"/>
    <col min="3" max="3" width="80.85546875" style="6" bestFit="1" customWidth="1"/>
    <col min="4" max="4" width="8" style="18" customWidth="1"/>
    <col min="5" max="5" width="5.7109375" style="18" customWidth="1"/>
    <col min="6" max="6" width="8.7109375" style="6" customWidth="1"/>
    <col min="7" max="7" width="1.7109375" style="13" customWidth="1"/>
    <col min="8" max="9" width="4.28515625" style="18" customWidth="1"/>
    <col min="10" max="10" width="4.28515625" style="6" customWidth="1"/>
    <col min="11" max="11" width="5" style="6" bestFit="1" customWidth="1"/>
    <col min="12" max="12" width="7.7109375" style="18" customWidth="1"/>
    <col min="13" max="14" width="4.28515625" style="18" customWidth="1"/>
    <col min="15" max="15" width="5.42578125" style="18" bestFit="1" customWidth="1"/>
    <col min="16" max="16" width="4.28515625" style="6" customWidth="1"/>
    <col min="17" max="17" width="5" style="6" bestFit="1" customWidth="1"/>
    <col min="18" max="18" width="7.7109375" style="18" customWidth="1"/>
    <col min="19" max="21" width="4.28515625" style="18" customWidth="1"/>
    <col min="22" max="22" width="4.28515625" style="6" customWidth="1"/>
    <col min="23" max="23" width="5" style="6" bestFit="1" customWidth="1"/>
    <col min="24" max="24" width="7.7109375" style="18" customWidth="1"/>
    <col min="25" max="27" width="4.28515625" style="18" customWidth="1"/>
    <col min="28" max="28" width="4.28515625" style="6" customWidth="1"/>
    <col min="29" max="29" width="5" style="6" bestFit="1" customWidth="1"/>
    <col min="30" max="30" width="7.7109375" style="18" customWidth="1"/>
    <col min="31" max="33" width="4.28515625" style="18" customWidth="1"/>
    <col min="34" max="34" width="4.28515625" style="6" customWidth="1"/>
    <col min="35" max="35" width="5" style="18" bestFit="1" customWidth="1"/>
    <col min="36" max="36" width="7.7109375" style="18" customWidth="1"/>
    <col min="37" max="39" width="4.28515625" style="18" customWidth="1"/>
    <col min="40" max="40" width="4.28515625" style="6" customWidth="1"/>
    <col min="41" max="41" width="5" style="6" bestFit="1" customWidth="1"/>
    <col min="42" max="42" width="7.7109375" style="18" customWidth="1"/>
    <col min="43" max="43" width="3.28515625" style="18" customWidth="1"/>
    <col min="44" max="44" width="5.140625" style="5" customWidth="1"/>
    <col min="45" max="45" width="7" style="5" customWidth="1"/>
    <col min="46" max="46" width="6.28515625" style="5" customWidth="1"/>
    <col min="47" max="72" width="8.85546875" style="5"/>
    <col min="73" max="16384" width="8.85546875" style="6"/>
  </cols>
  <sheetData>
    <row r="1" spans="1:72" ht="21" customHeight="1" x14ac:dyDescent="0.2">
      <c r="C1" s="42" t="s">
        <v>16</v>
      </c>
      <c r="D1" s="51" t="s">
        <v>27</v>
      </c>
      <c r="E1" s="40"/>
      <c r="F1" s="6" t="s">
        <v>51</v>
      </c>
      <c r="G1" s="40"/>
      <c r="H1" s="40"/>
      <c r="I1" s="40"/>
      <c r="J1" s="40"/>
      <c r="K1" s="40"/>
      <c r="L1" s="6"/>
      <c r="M1" s="40"/>
      <c r="N1" s="40"/>
      <c r="O1" s="6" t="s">
        <v>21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10"/>
    </row>
    <row r="2" spans="1:72" ht="21" customHeight="1" x14ac:dyDescent="0.2">
      <c r="A2" s="11"/>
      <c r="B2" s="11"/>
      <c r="C2" s="41" t="s">
        <v>25</v>
      </c>
      <c r="D2" s="64" t="s">
        <v>28</v>
      </c>
      <c r="O2" s="83" t="s">
        <v>29</v>
      </c>
      <c r="Q2" s="6" t="s">
        <v>50</v>
      </c>
      <c r="AG2" s="38"/>
      <c r="AH2" s="12"/>
      <c r="AI2" s="38"/>
      <c r="AJ2" s="38"/>
      <c r="AK2" s="38"/>
      <c r="AL2" s="38"/>
      <c r="AU2" s="14"/>
    </row>
    <row r="3" spans="1:72" ht="21" customHeight="1" x14ac:dyDescent="0.2">
      <c r="A3" s="11"/>
      <c r="B3" s="11"/>
      <c r="C3" s="41" t="s">
        <v>26</v>
      </c>
    </row>
    <row r="4" spans="1:72" ht="21" customHeight="1" x14ac:dyDescent="0.2">
      <c r="A4" s="15"/>
      <c r="B4" s="15"/>
    </row>
    <row r="5" spans="1:72" ht="21" customHeight="1" x14ac:dyDescent="0.2">
      <c r="A5" s="181" t="s">
        <v>0</v>
      </c>
      <c r="B5" s="57"/>
      <c r="C5" s="183" t="s">
        <v>1</v>
      </c>
      <c r="D5" s="185" t="s">
        <v>5</v>
      </c>
      <c r="E5" s="185" t="s">
        <v>2</v>
      </c>
      <c r="F5" s="187" t="s">
        <v>6</v>
      </c>
      <c r="G5" s="16"/>
      <c r="H5" s="163" t="s">
        <v>8</v>
      </c>
      <c r="I5" s="164"/>
      <c r="J5" s="164"/>
      <c r="K5" s="164"/>
      <c r="L5" s="164"/>
      <c r="M5" s="165"/>
      <c r="N5" s="166" t="s">
        <v>9</v>
      </c>
      <c r="O5" s="167"/>
      <c r="P5" s="167"/>
      <c r="Q5" s="167"/>
      <c r="R5" s="167"/>
      <c r="S5" s="167"/>
      <c r="T5" s="168" t="s">
        <v>10</v>
      </c>
      <c r="U5" s="164"/>
      <c r="V5" s="164"/>
      <c r="W5" s="164"/>
      <c r="X5" s="164"/>
      <c r="Y5" s="165"/>
      <c r="Z5" s="166" t="s">
        <v>11</v>
      </c>
      <c r="AA5" s="167"/>
      <c r="AB5" s="167"/>
      <c r="AC5" s="167"/>
      <c r="AD5" s="167"/>
      <c r="AE5" s="167"/>
      <c r="AF5" s="168" t="s">
        <v>12</v>
      </c>
      <c r="AG5" s="164"/>
      <c r="AH5" s="164"/>
      <c r="AI5" s="164"/>
      <c r="AJ5" s="164"/>
      <c r="AK5" s="165"/>
      <c r="AL5" s="166" t="s">
        <v>13</v>
      </c>
      <c r="AM5" s="167"/>
      <c r="AN5" s="167"/>
      <c r="AO5" s="167"/>
      <c r="AP5" s="167"/>
      <c r="AQ5" s="192"/>
      <c r="AR5" s="17"/>
      <c r="AS5" s="1"/>
    </row>
    <row r="6" spans="1:72" ht="21" customHeight="1" x14ac:dyDescent="0.2">
      <c r="A6" s="182"/>
      <c r="B6" s="58"/>
      <c r="C6" s="184"/>
      <c r="D6" s="186"/>
      <c r="E6" s="186"/>
      <c r="F6" s="188"/>
      <c r="G6" s="16"/>
      <c r="H6" s="174" t="s">
        <v>7</v>
      </c>
      <c r="I6" s="175"/>
      <c r="J6" s="175"/>
      <c r="K6" s="176"/>
      <c r="L6" s="177" t="s">
        <v>6</v>
      </c>
      <c r="M6" s="169" t="s">
        <v>2</v>
      </c>
      <c r="N6" s="171" t="s">
        <v>7</v>
      </c>
      <c r="O6" s="172"/>
      <c r="P6" s="172"/>
      <c r="Q6" s="173"/>
      <c r="R6" s="179" t="s">
        <v>6</v>
      </c>
      <c r="S6" s="193" t="s">
        <v>2</v>
      </c>
      <c r="T6" s="198" t="s">
        <v>7</v>
      </c>
      <c r="U6" s="175"/>
      <c r="V6" s="175"/>
      <c r="W6" s="176"/>
      <c r="X6" s="177" t="s">
        <v>6</v>
      </c>
      <c r="Y6" s="169" t="s">
        <v>2</v>
      </c>
      <c r="Z6" s="171" t="s">
        <v>7</v>
      </c>
      <c r="AA6" s="172"/>
      <c r="AB6" s="172"/>
      <c r="AC6" s="173"/>
      <c r="AD6" s="179" t="s">
        <v>6</v>
      </c>
      <c r="AE6" s="193" t="s">
        <v>2</v>
      </c>
      <c r="AF6" s="198" t="s">
        <v>7</v>
      </c>
      <c r="AG6" s="175"/>
      <c r="AH6" s="175"/>
      <c r="AI6" s="176"/>
      <c r="AJ6" s="177" t="s">
        <v>6</v>
      </c>
      <c r="AK6" s="169" t="s">
        <v>2</v>
      </c>
      <c r="AL6" s="171" t="s">
        <v>7</v>
      </c>
      <c r="AM6" s="172"/>
      <c r="AN6" s="172"/>
      <c r="AO6" s="173"/>
      <c r="AP6" s="179" t="s">
        <v>6</v>
      </c>
      <c r="AQ6" s="189" t="s">
        <v>2</v>
      </c>
      <c r="AR6" s="1"/>
    </row>
    <row r="7" spans="1:72" ht="21" customHeight="1" thickBot="1" x14ac:dyDescent="0.25">
      <c r="A7" s="182"/>
      <c r="B7" s="59"/>
      <c r="C7" s="184"/>
      <c r="D7" s="186"/>
      <c r="E7" s="186" t="s">
        <v>2</v>
      </c>
      <c r="F7" s="208" t="s">
        <v>6</v>
      </c>
      <c r="G7" s="16"/>
      <c r="H7" s="52" t="s">
        <v>3</v>
      </c>
      <c r="I7" s="52" t="s">
        <v>4</v>
      </c>
      <c r="J7" s="52" t="s">
        <v>15</v>
      </c>
      <c r="K7" s="52" t="s">
        <v>14</v>
      </c>
      <c r="L7" s="178"/>
      <c r="M7" s="170"/>
      <c r="N7" s="53" t="s">
        <v>3</v>
      </c>
      <c r="O7" s="53" t="s">
        <v>4</v>
      </c>
      <c r="P7" s="53" t="s">
        <v>15</v>
      </c>
      <c r="Q7" s="53" t="s">
        <v>14</v>
      </c>
      <c r="R7" s="180"/>
      <c r="S7" s="194"/>
      <c r="T7" s="72" t="s">
        <v>3</v>
      </c>
      <c r="U7" s="52" t="s">
        <v>4</v>
      </c>
      <c r="V7" s="52" t="s">
        <v>15</v>
      </c>
      <c r="W7" s="52" t="s">
        <v>14</v>
      </c>
      <c r="X7" s="178"/>
      <c r="Y7" s="170"/>
      <c r="Z7" s="53" t="s">
        <v>3</v>
      </c>
      <c r="AA7" s="53" t="s">
        <v>4</v>
      </c>
      <c r="AB7" s="53" t="s">
        <v>15</v>
      </c>
      <c r="AC7" s="53" t="s">
        <v>14</v>
      </c>
      <c r="AD7" s="180"/>
      <c r="AE7" s="194"/>
      <c r="AF7" s="72" t="s">
        <v>3</v>
      </c>
      <c r="AG7" s="52" t="s">
        <v>4</v>
      </c>
      <c r="AH7" s="52" t="s">
        <v>15</v>
      </c>
      <c r="AI7" s="52" t="s">
        <v>14</v>
      </c>
      <c r="AJ7" s="195"/>
      <c r="AK7" s="196"/>
      <c r="AL7" s="53" t="s">
        <v>3</v>
      </c>
      <c r="AM7" s="53" t="s">
        <v>4</v>
      </c>
      <c r="AN7" s="53" t="s">
        <v>15</v>
      </c>
      <c r="AO7" s="53" t="s">
        <v>14</v>
      </c>
      <c r="AP7" s="197"/>
      <c r="AQ7" s="190"/>
      <c r="AR7" s="2"/>
      <c r="AS7" s="1"/>
      <c r="AT7" s="1"/>
      <c r="AU7" s="1"/>
    </row>
    <row r="8" spans="1:72" s="24" customFormat="1" ht="24" customHeight="1" thickTop="1" x14ac:dyDescent="0.2">
      <c r="A8" s="56">
        <v>1</v>
      </c>
      <c r="B8" s="201" t="s">
        <v>18</v>
      </c>
      <c r="C8" s="103" t="s">
        <v>22</v>
      </c>
      <c r="D8" s="56">
        <f>H8+I8+J8+K8+N8+O8+P8+Q8+T8+U8+V8+W8+Z8+AA8+AB8+AC8</f>
        <v>30</v>
      </c>
      <c r="E8" s="56">
        <f>M8+S8+Y8+AE8</f>
        <v>7</v>
      </c>
      <c r="F8" s="56" t="str">
        <f>CONCATENATE(L8,R8,X8,AD8)</f>
        <v>ZO</v>
      </c>
      <c r="G8" s="88"/>
      <c r="H8" s="87"/>
      <c r="I8" s="87">
        <v>30</v>
      </c>
      <c r="J8" s="87"/>
      <c r="K8" s="87"/>
      <c r="L8" s="104" t="s">
        <v>53</v>
      </c>
      <c r="M8" s="87">
        <v>7</v>
      </c>
      <c r="N8" s="54"/>
      <c r="O8" s="54"/>
      <c r="P8" s="54"/>
      <c r="Q8" s="54"/>
      <c r="R8" s="54"/>
      <c r="S8" s="67"/>
      <c r="T8" s="73"/>
      <c r="U8" s="55"/>
      <c r="V8" s="55"/>
      <c r="W8" s="55"/>
      <c r="X8" s="55"/>
      <c r="Y8" s="55"/>
      <c r="Z8" s="54"/>
      <c r="AA8" s="54"/>
      <c r="AB8" s="54"/>
      <c r="AC8" s="54"/>
      <c r="AD8" s="54"/>
      <c r="AE8" s="67"/>
      <c r="AF8" s="73"/>
      <c r="AG8" s="55"/>
      <c r="AH8" s="55"/>
      <c r="AI8" s="55"/>
      <c r="AJ8" s="55"/>
      <c r="AK8" s="55"/>
      <c r="AL8" s="54"/>
      <c r="AM8" s="54"/>
      <c r="AN8" s="54"/>
      <c r="AO8" s="54"/>
      <c r="AP8" s="54"/>
      <c r="AQ8" s="54"/>
      <c r="AR8" s="22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</row>
    <row r="9" spans="1:72" s="23" customFormat="1" ht="24" customHeight="1" x14ac:dyDescent="0.2">
      <c r="A9" s="8">
        <v>2</v>
      </c>
      <c r="B9" s="202"/>
      <c r="C9" s="89" t="s">
        <v>23</v>
      </c>
      <c r="D9" s="90">
        <f t="shared" ref="D9:D33" si="0">H9+I9+J9+K9+N9+O9+P9+Q9+T9+U9+V9+W9+Z9+AA9+AB9+AC9</f>
        <v>30</v>
      </c>
      <c r="E9" s="90">
        <f t="shared" ref="E9:E33" si="1">M9+S9+Y9+AE9</f>
        <v>7</v>
      </c>
      <c r="F9" s="105" t="str">
        <f t="shared" ref="F9:F33" si="2">CONCATENATE(L9,R9,X9,AD9)</f>
        <v>ZO</v>
      </c>
      <c r="G9" s="91"/>
      <c r="H9" s="90"/>
      <c r="I9" s="90"/>
      <c r="J9" s="90">
        <v>30</v>
      </c>
      <c r="K9" s="90"/>
      <c r="L9" s="105" t="s">
        <v>53</v>
      </c>
      <c r="M9" s="90">
        <v>7</v>
      </c>
      <c r="N9" s="3"/>
      <c r="O9" s="3"/>
      <c r="P9" s="3"/>
      <c r="Q9" s="3"/>
      <c r="R9" s="3"/>
      <c r="S9" s="68"/>
      <c r="T9" s="74"/>
      <c r="U9" s="8"/>
      <c r="V9" s="8"/>
      <c r="W9" s="8"/>
      <c r="X9" s="8"/>
      <c r="Y9" s="8"/>
      <c r="Z9" s="3"/>
      <c r="AA9" s="3"/>
      <c r="AB9" s="3"/>
      <c r="AC9" s="3"/>
      <c r="AD9" s="3"/>
      <c r="AE9" s="68"/>
      <c r="AF9" s="74"/>
      <c r="AG9" s="8"/>
      <c r="AH9" s="8"/>
      <c r="AI9" s="8"/>
      <c r="AJ9" s="8"/>
      <c r="AK9" s="8"/>
      <c r="AL9" s="3"/>
      <c r="AM9" s="3"/>
      <c r="AN9" s="3"/>
      <c r="AO9" s="3"/>
      <c r="AP9" s="3"/>
      <c r="AQ9" s="3"/>
      <c r="AR9" s="20"/>
    </row>
    <row r="10" spans="1:72" s="23" customFormat="1" ht="24" customHeight="1" x14ac:dyDescent="0.2">
      <c r="A10" s="8">
        <v>3</v>
      </c>
      <c r="B10" s="202"/>
      <c r="C10" s="89" t="s">
        <v>24</v>
      </c>
      <c r="D10" s="90">
        <f t="shared" si="0"/>
        <v>60</v>
      </c>
      <c r="E10" s="90">
        <f t="shared" si="1"/>
        <v>6</v>
      </c>
      <c r="F10" s="105" t="str">
        <f t="shared" si="2"/>
        <v>E</v>
      </c>
      <c r="G10" s="91"/>
      <c r="H10" s="90">
        <v>30</v>
      </c>
      <c r="I10" s="90">
        <v>30</v>
      </c>
      <c r="J10" s="90"/>
      <c r="K10" s="90"/>
      <c r="L10" s="105" t="s">
        <v>52</v>
      </c>
      <c r="M10" s="90">
        <v>6</v>
      </c>
      <c r="N10" s="3"/>
      <c r="O10" s="3"/>
      <c r="P10" s="3"/>
      <c r="Q10" s="3"/>
      <c r="R10" s="3"/>
      <c r="S10" s="68"/>
      <c r="T10" s="74"/>
      <c r="U10" s="8"/>
      <c r="V10" s="8"/>
      <c r="W10" s="8"/>
      <c r="X10" s="8"/>
      <c r="Y10" s="8"/>
      <c r="Z10" s="3"/>
      <c r="AA10" s="3"/>
      <c r="AB10" s="3"/>
      <c r="AC10" s="3"/>
      <c r="AD10" s="3"/>
      <c r="AE10" s="68"/>
      <c r="AF10" s="74"/>
      <c r="AG10" s="8"/>
      <c r="AH10" s="8"/>
      <c r="AI10" s="8"/>
      <c r="AJ10" s="8"/>
      <c r="AK10" s="8"/>
      <c r="AL10" s="3"/>
      <c r="AM10" s="3"/>
      <c r="AN10" s="3"/>
      <c r="AO10" s="3"/>
      <c r="AP10" s="3"/>
      <c r="AQ10" s="3"/>
      <c r="AR10" s="22"/>
    </row>
    <row r="11" spans="1:72" s="24" customFormat="1" ht="24" customHeight="1" x14ac:dyDescent="0.2">
      <c r="A11" s="8">
        <v>4</v>
      </c>
      <c r="B11" s="202"/>
      <c r="C11" s="89" t="s">
        <v>30</v>
      </c>
      <c r="D11" s="90">
        <f t="shared" si="0"/>
        <v>30</v>
      </c>
      <c r="E11" s="90">
        <f t="shared" si="1"/>
        <v>6</v>
      </c>
      <c r="F11" s="105" t="str">
        <f t="shared" si="2"/>
        <v>E</v>
      </c>
      <c r="G11" s="91"/>
      <c r="H11" s="90">
        <v>30</v>
      </c>
      <c r="I11" s="90"/>
      <c r="J11" s="90"/>
      <c r="K11" s="90"/>
      <c r="L11" s="105" t="s">
        <v>52</v>
      </c>
      <c r="M11" s="90">
        <v>6</v>
      </c>
      <c r="N11" s="3"/>
      <c r="O11" s="3"/>
      <c r="P11" s="3"/>
      <c r="Q11" s="3"/>
      <c r="R11" s="3"/>
      <c r="S11" s="68"/>
      <c r="T11" s="75"/>
      <c r="U11" s="21"/>
      <c r="V11" s="21"/>
      <c r="W11" s="21"/>
      <c r="X11" s="21"/>
      <c r="Y11" s="21"/>
      <c r="Z11" s="3"/>
      <c r="AA11" s="3"/>
      <c r="AB11" s="3"/>
      <c r="AC11" s="3"/>
      <c r="AD11" s="3"/>
      <c r="AE11" s="68"/>
      <c r="AF11" s="75"/>
      <c r="AG11" s="21"/>
      <c r="AH11" s="21"/>
      <c r="AI11" s="21"/>
      <c r="AJ11" s="21"/>
      <c r="AK11" s="21"/>
      <c r="AL11" s="3"/>
      <c r="AM11" s="3"/>
      <c r="AN11" s="3"/>
      <c r="AO11" s="3"/>
      <c r="AP11" s="3"/>
      <c r="AQ11" s="3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72" s="24" customFormat="1" ht="24" customHeight="1" x14ac:dyDescent="0.2">
      <c r="A12" s="8">
        <v>5</v>
      </c>
      <c r="B12" s="202"/>
      <c r="C12" s="106" t="s">
        <v>31</v>
      </c>
      <c r="D12" s="90">
        <f t="shared" si="0"/>
        <v>30</v>
      </c>
      <c r="E12" s="90">
        <f t="shared" si="1"/>
        <v>2</v>
      </c>
      <c r="F12" s="105" t="str">
        <f t="shared" si="2"/>
        <v>ZO</v>
      </c>
      <c r="G12" s="91"/>
      <c r="H12" s="90"/>
      <c r="I12" s="90"/>
      <c r="J12" s="90"/>
      <c r="K12" s="90">
        <v>30</v>
      </c>
      <c r="L12" s="105" t="s">
        <v>53</v>
      </c>
      <c r="M12" s="90">
        <v>2</v>
      </c>
      <c r="N12" s="3"/>
      <c r="O12" s="3"/>
      <c r="P12" s="3"/>
      <c r="Q12" s="3"/>
      <c r="R12" s="3"/>
      <c r="S12" s="68"/>
      <c r="T12" s="75"/>
      <c r="U12" s="21"/>
      <c r="V12" s="21"/>
      <c r="W12" s="21"/>
      <c r="X12" s="21"/>
      <c r="Y12" s="21"/>
      <c r="Z12" s="3"/>
      <c r="AA12" s="3"/>
      <c r="AB12" s="3"/>
      <c r="AC12" s="3"/>
      <c r="AD12" s="3"/>
      <c r="AE12" s="68"/>
      <c r="AF12" s="75"/>
      <c r="AG12" s="21"/>
      <c r="AH12" s="21"/>
      <c r="AI12" s="21"/>
      <c r="AJ12" s="21"/>
      <c r="AK12" s="21"/>
      <c r="AL12" s="3"/>
      <c r="AM12" s="3"/>
      <c r="AN12" s="3"/>
      <c r="AO12" s="3"/>
      <c r="AP12" s="3"/>
      <c r="AQ12" s="3"/>
      <c r="AR12" s="22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</row>
    <row r="13" spans="1:72" s="24" customFormat="1" ht="24" customHeight="1" thickBot="1" x14ac:dyDescent="0.25">
      <c r="A13" s="8">
        <v>6</v>
      </c>
      <c r="B13" s="202"/>
      <c r="C13" s="209" t="s">
        <v>32</v>
      </c>
      <c r="D13" s="114">
        <f t="shared" si="0"/>
        <v>30</v>
      </c>
      <c r="E13" s="114">
        <f t="shared" si="1"/>
        <v>2</v>
      </c>
      <c r="F13" s="115" t="str">
        <f t="shared" si="2"/>
        <v>ZO</v>
      </c>
      <c r="G13" s="116"/>
      <c r="H13" s="114"/>
      <c r="I13" s="114">
        <v>30</v>
      </c>
      <c r="J13" s="114"/>
      <c r="K13" s="114"/>
      <c r="L13" s="115" t="s">
        <v>53</v>
      </c>
      <c r="M13" s="114">
        <v>2</v>
      </c>
      <c r="N13" s="46"/>
      <c r="O13" s="46"/>
      <c r="P13" s="46"/>
      <c r="Q13" s="46"/>
      <c r="R13" s="46"/>
      <c r="S13" s="70"/>
      <c r="T13" s="77"/>
      <c r="U13" s="45"/>
      <c r="V13" s="45"/>
      <c r="W13" s="45"/>
      <c r="X13" s="45"/>
      <c r="Y13" s="45"/>
      <c r="Z13" s="46"/>
      <c r="AA13" s="46"/>
      <c r="AB13" s="46"/>
      <c r="AC13" s="46"/>
      <c r="AD13" s="46"/>
      <c r="AE13" s="117"/>
      <c r="AF13" s="75"/>
      <c r="AG13" s="21"/>
      <c r="AH13" s="21"/>
      <c r="AI13" s="21"/>
      <c r="AJ13" s="21"/>
      <c r="AK13" s="21"/>
      <c r="AL13" s="3"/>
      <c r="AM13" s="3"/>
      <c r="AN13" s="3"/>
      <c r="AO13" s="3"/>
      <c r="AP13" s="3"/>
      <c r="AQ13" s="3"/>
      <c r="AR13" s="22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4" spans="1:72" s="24" customFormat="1" ht="24" customHeight="1" thickTop="1" x14ac:dyDescent="0.2">
      <c r="A14" s="8">
        <v>7</v>
      </c>
      <c r="B14" s="202"/>
      <c r="C14" s="118" t="s">
        <v>33</v>
      </c>
      <c r="D14" s="108">
        <f t="shared" si="0"/>
        <v>30</v>
      </c>
      <c r="E14" s="108">
        <f t="shared" si="1"/>
        <v>7</v>
      </c>
      <c r="F14" s="119" t="str">
        <f t="shared" si="2"/>
        <v>ZO</v>
      </c>
      <c r="G14" s="91"/>
      <c r="H14" s="108"/>
      <c r="I14" s="109"/>
      <c r="J14" s="108"/>
      <c r="K14" s="108"/>
      <c r="L14" s="108"/>
      <c r="M14" s="108"/>
      <c r="N14" s="110"/>
      <c r="O14" s="110"/>
      <c r="P14" s="110">
        <v>30</v>
      </c>
      <c r="Q14" s="110"/>
      <c r="R14" s="120" t="s">
        <v>53</v>
      </c>
      <c r="S14" s="111">
        <v>7</v>
      </c>
      <c r="T14" s="112"/>
      <c r="U14" s="113"/>
      <c r="V14" s="113"/>
      <c r="W14" s="113"/>
      <c r="X14" s="113"/>
      <c r="Y14" s="113"/>
      <c r="Z14" s="110"/>
      <c r="AA14" s="110"/>
      <c r="AB14" s="110"/>
      <c r="AC14" s="110"/>
      <c r="AD14" s="110"/>
      <c r="AE14" s="111"/>
      <c r="AF14" s="75"/>
      <c r="AG14" s="21"/>
      <c r="AH14" s="21"/>
      <c r="AI14" s="21"/>
      <c r="AJ14" s="8"/>
      <c r="AK14" s="21"/>
      <c r="AL14" s="3"/>
      <c r="AM14" s="3"/>
      <c r="AN14" s="3"/>
      <c r="AO14" s="3"/>
      <c r="AP14" s="3"/>
      <c r="AQ14" s="3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</row>
    <row r="15" spans="1:72" s="24" customFormat="1" ht="24" customHeight="1" x14ac:dyDescent="0.2">
      <c r="A15" s="8">
        <v>8</v>
      </c>
      <c r="B15" s="202"/>
      <c r="C15" s="89" t="s">
        <v>34</v>
      </c>
      <c r="D15" s="90">
        <f t="shared" si="0"/>
        <v>30</v>
      </c>
      <c r="E15" s="90">
        <f t="shared" si="1"/>
        <v>7</v>
      </c>
      <c r="F15" s="105" t="str">
        <f t="shared" si="2"/>
        <v>ZO</v>
      </c>
      <c r="G15" s="91"/>
      <c r="H15" s="90"/>
      <c r="I15" s="92"/>
      <c r="J15" s="90"/>
      <c r="K15" s="90"/>
      <c r="L15" s="90"/>
      <c r="M15" s="90"/>
      <c r="N15" s="3"/>
      <c r="O15" s="3">
        <v>30</v>
      </c>
      <c r="P15" s="3"/>
      <c r="Q15" s="3"/>
      <c r="R15" s="121" t="s">
        <v>53</v>
      </c>
      <c r="S15" s="68">
        <v>7</v>
      </c>
      <c r="T15" s="75"/>
      <c r="U15" s="21"/>
      <c r="V15" s="21"/>
      <c r="W15" s="21"/>
      <c r="X15" s="21"/>
      <c r="Y15" s="21"/>
      <c r="Z15" s="3"/>
      <c r="AA15" s="3"/>
      <c r="AB15" s="3"/>
      <c r="AC15" s="3"/>
      <c r="AD15" s="3"/>
      <c r="AE15" s="68"/>
      <c r="AF15" s="75"/>
      <c r="AG15" s="21"/>
      <c r="AH15" s="21"/>
      <c r="AI15" s="21"/>
      <c r="AJ15" s="8"/>
      <c r="AK15" s="21"/>
      <c r="AL15" s="3"/>
      <c r="AM15" s="3"/>
      <c r="AN15" s="3"/>
      <c r="AO15" s="3"/>
      <c r="AP15" s="3"/>
      <c r="AQ15" s="3"/>
      <c r="AR15" s="22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</row>
    <row r="16" spans="1:72" s="7" customFormat="1" ht="24" customHeight="1" x14ac:dyDescent="0.2">
      <c r="A16" s="8">
        <v>9</v>
      </c>
      <c r="B16" s="202"/>
      <c r="C16" s="122" t="s">
        <v>35</v>
      </c>
      <c r="D16" s="90">
        <f t="shared" si="0"/>
        <v>30</v>
      </c>
      <c r="E16" s="90">
        <f t="shared" si="1"/>
        <v>6</v>
      </c>
      <c r="F16" s="105" t="str">
        <f t="shared" si="2"/>
        <v>ZO</v>
      </c>
      <c r="G16" s="93"/>
      <c r="H16" s="94"/>
      <c r="I16" s="95"/>
      <c r="J16" s="94"/>
      <c r="K16" s="94"/>
      <c r="L16" s="94"/>
      <c r="M16" s="94"/>
      <c r="N16" s="34"/>
      <c r="O16" s="34"/>
      <c r="P16" s="34">
        <v>30</v>
      </c>
      <c r="Q16" s="34"/>
      <c r="R16" s="123" t="s">
        <v>53</v>
      </c>
      <c r="S16" s="69">
        <v>6</v>
      </c>
      <c r="T16" s="76"/>
      <c r="U16" s="9"/>
      <c r="V16" s="9"/>
      <c r="W16" s="9"/>
      <c r="X16" s="9"/>
      <c r="Y16" s="9"/>
      <c r="Z16" s="34"/>
      <c r="AA16" s="34"/>
      <c r="AB16" s="34"/>
      <c r="AC16" s="34"/>
      <c r="AD16" s="34"/>
      <c r="AE16" s="69"/>
      <c r="AF16" s="76"/>
      <c r="AG16" s="9"/>
      <c r="AH16" s="9"/>
      <c r="AI16" s="9"/>
      <c r="AJ16" s="9"/>
      <c r="AK16" s="9"/>
      <c r="AL16" s="34"/>
      <c r="AM16" s="34"/>
      <c r="AN16" s="34"/>
      <c r="AO16" s="34"/>
      <c r="AP16" s="34"/>
      <c r="AQ16" s="3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24" customFormat="1" ht="24" customHeight="1" x14ac:dyDescent="0.2">
      <c r="A17" s="8">
        <v>10</v>
      </c>
      <c r="B17" s="202"/>
      <c r="C17" s="19" t="s">
        <v>31</v>
      </c>
      <c r="D17" s="8">
        <f t="shared" si="0"/>
        <v>30</v>
      </c>
      <c r="E17" s="8">
        <f t="shared" si="1"/>
        <v>2</v>
      </c>
      <c r="F17" s="124" t="str">
        <f t="shared" si="2"/>
        <v>ZO</v>
      </c>
      <c r="G17" s="20"/>
      <c r="H17" s="21"/>
      <c r="I17" s="21"/>
      <c r="J17" s="21"/>
      <c r="K17" s="21"/>
      <c r="L17" s="21"/>
      <c r="M17" s="21"/>
      <c r="N17" s="3"/>
      <c r="O17" s="3"/>
      <c r="P17" s="3"/>
      <c r="Q17" s="3">
        <v>30</v>
      </c>
      <c r="R17" s="121" t="s">
        <v>53</v>
      </c>
      <c r="S17" s="68">
        <v>2</v>
      </c>
      <c r="T17" s="75"/>
      <c r="U17" s="21"/>
      <c r="V17" s="21"/>
      <c r="W17" s="21"/>
      <c r="X17" s="21"/>
      <c r="Y17" s="21"/>
      <c r="Z17" s="3"/>
      <c r="AA17" s="3"/>
      <c r="AB17" s="3"/>
      <c r="AC17" s="3"/>
      <c r="AD17" s="3"/>
      <c r="AE17" s="68"/>
      <c r="AF17" s="75"/>
      <c r="AG17" s="21"/>
      <c r="AH17" s="21"/>
      <c r="AI17" s="21"/>
      <c r="AJ17" s="21"/>
      <c r="AK17" s="21"/>
      <c r="AL17" s="3"/>
      <c r="AM17" s="3"/>
      <c r="AN17" s="3"/>
      <c r="AO17" s="3"/>
      <c r="AP17" s="3"/>
      <c r="AQ17" s="3"/>
      <c r="AR17" s="22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</row>
    <row r="18" spans="1:72" s="24" customFormat="1" ht="27" customHeight="1" thickBot="1" x14ac:dyDescent="0.25">
      <c r="A18" s="8">
        <v>11</v>
      </c>
      <c r="B18" s="202"/>
      <c r="C18" s="128" t="s">
        <v>36</v>
      </c>
      <c r="D18" s="43">
        <f t="shared" si="0"/>
        <v>30</v>
      </c>
      <c r="E18" s="43">
        <f t="shared" si="1"/>
        <v>2</v>
      </c>
      <c r="F18" s="129" t="str">
        <f t="shared" si="2"/>
        <v>ZO</v>
      </c>
      <c r="G18" s="44"/>
      <c r="H18" s="45"/>
      <c r="I18" s="45"/>
      <c r="J18" s="45"/>
      <c r="K18" s="45"/>
      <c r="L18" s="45"/>
      <c r="M18" s="45"/>
      <c r="N18" s="46"/>
      <c r="O18" s="46">
        <v>30</v>
      </c>
      <c r="P18" s="46"/>
      <c r="Q18" s="46"/>
      <c r="R18" s="130" t="s">
        <v>53</v>
      </c>
      <c r="S18" s="70">
        <v>2</v>
      </c>
      <c r="T18" s="77"/>
      <c r="U18" s="45"/>
      <c r="V18" s="45"/>
      <c r="W18" s="45"/>
      <c r="X18" s="45"/>
      <c r="Y18" s="45"/>
      <c r="Z18" s="46"/>
      <c r="AA18" s="46"/>
      <c r="AB18" s="46"/>
      <c r="AC18" s="46"/>
      <c r="AD18" s="46"/>
      <c r="AE18" s="117"/>
      <c r="AF18" s="75"/>
      <c r="AG18" s="21"/>
      <c r="AH18" s="21"/>
      <c r="AI18" s="21"/>
      <c r="AJ18" s="21"/>
      <c r="AK18" s="21"/>
      <c r="AL18" s="3"/>
      <c r="AM18" s="3"/>
      <c r="AN18" s="3"/>
      <c r="AO18" s="3"/>
      <c r="AP18" s="3"/>
      <c r="AQ18" s="3"/>
      <c r="AR18" s="22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  <row r="19" spans="1:72" s="24" customFormat="1" ht="24" customHeight="1" thickTop="1" x14ac:dyDescent="0.2">
      <c r="A19" s="8">
        <v>12</v>
      </c>
      <c r="B19" s="202"/>
      <c r="C19" s="126" t="s">
        <v>37</v>
      </c>
      <c r="D19" s="127">
        <f t="shared" si="0"/>
        <v>30</v>
      </c>
      <c r="E19" s="127">
        <f t="shared" si="1"/>
        <v>5</v>
      </c>
      <c r="F19" s="131" t="str">
        <f t="shared" si="2"/>
        <v>ZO</v>
      </c>
      <c r="G19" s="20"/>
      <c r="H19" s="113"/>
      <c r="I19" s="113"/>
      <c r="J19" s="113"/>
      <c r="K19" s="113"/>
      <c r="L19" s="113"/>
      <c r="M19" s="127"/>
      <c r="N19" s="110"/>
      <c r="O19" s="110"/>
      <c r="P19" s="110"/>
      <c r="Q19" s="110"/>
      <c r="R19" s="110"/>
      <c r="S19" s="111"/>
      <c r="T19" s="112"/>
      <c r="U19" s="113">
        <v>30</v>
      </c>
      <c r="V19" s="113"/>
      <c r="W19" s="113"/>
      <c r="X19" s="132" t="s">
        <v>53</v>
      </c>
      <c r="Y19" s="113">
        <v>5</v>
      </c>
      <c r="Z19" s="110"/>
      <c r="AA19" s="110"/>
      <c r="AB19" s="110"/>
      <c r="AC19" s="110"/>
      <c r="AD19" s="110"/>
      <c r="AE19" s="111"/>
      <c r="AF19" s="75"/>
      <c r="AG19" s="21"/>
      <c r="AH19" s="21"/>
      <c r="AI19" s="21"/>
      <c r="AJ19" s="21"/>
      <c r="AK19" s="21"/>
      <c r="AL19" s="3"/>
      <c r="AM19" s="3"/>
      <c r="AN19" s="3"/>
      <c r="AO19" s="3"/>
      <c r="AP19" s="3"/>
      <c r="AQ19" s="3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</row>
    <row r="20" spans="1:72" s="27" customFormat="1" ht="24" customHeight="1" x14ac:dyDescent="0.2">
      <c r="A20" s="8">
        <v>13</v>
      </c>
      <c r="B20" s="202"/>
      <c r="C20" s="125" t="s">
        <v>38</v>
      </c>
      <c r="D20" s="8">
        <f t="shared" si="0"/>
        <v>30</v>
      </c>
      <c r="E20" s="8">
        <f t="shared" si="1"/>
        <v>4</v>
      </c>
      <c r="F20" s="124" t="str">
        <f t="shared" si="2"/>
        <v>ZO</v>
      </c>
      <c r="G20" s="20"/>
      <c r="H20" s="21"/>
      <c r="I20" s="31"/>
      <c r="J20" s="21"/>
      <c r="K20" s="21"/>
      <c r="L20" s="21"/>
      <c r="M20" s="21"/>
      <c r="N20" s="3"/>
      <c r="O20" s="3"/>
      <c r="P20" s="3"/>
      <c r="Q20" s="3"/>
      <c r="R20" s="3"/>
      <c r="S20" s="68"/>
      <c r="T20" s="75"/>
      <c r="U20" s="21">
        <v>30</v>
      </c>
      <c r="V20" s="21"/>
      <c r="W20" s="21"/>
      <c r="X20" s="124" t="s">
        <v>53</v>
      </c>
      <c r="Y20" s="21">
        <v>4</v>
      </c>
      <c r="Z20" s="3"/>
      <c r="AA20" s="3"/>
      <c r="AB20" s="3"/>
      <c r="AC20" s="3"/>
      <c r="AD20" s="3"/>
      <c r="AE20" s="68"/>
      <c r="AF20" s="75"/>
      <c r="AG20" s="21"/>
      <c r="AH20" s="21"/>
      <c r="AI20" s="21"/>
      <c r="AJ20" s="21"/>
      <c r="AK20" s="21"/>
      <c r="AL20" s="3"/>
      <c r="AM20" s="3"/>
      <c r="AN20" s="3"/>
      <c r="AO20" s="3"/>
      <c r="AP20" s="3"/>
      <c r="AQ20" s="3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7" customFormat="1" ht="24" customHeight="1" x14ac:dyDescent="0.2">
      <c r="A21" s="8">
        <v>14</v>
      </c>
      <c r="B21" s="202"/>
      <c r="C21" s="133" t="s">
        <v>39</v>
      </c>
      <c r="D21" s="8">
        <f t="shared" si="0"/>
        <v>30</v>
      </c>
      <c r="E21" s="8">
        <f t="shared" si="1"/>
        <v>6</v>
      </c>
      <c r="F21" s="124" t="str">
        <f t="shared" si="2"/>
        <v>ZO</v>
      </c>
      <c r="G21" s="50"/>
      <c r="H21" s="9"/>
      <c r="I21" s="39"/>
      <c r="J21" s="9"/>
      <c r="K21" s="9"/>
      <c r="L21" s="9"/>
      <c r="M21" s="9"/>
      <c r="N21" s="34"/>
      <c r="O21" s="34"/>
      <c r="P21" s="34"/>
      <c r="Q21" s="34"/>
      <c r="R21" s="34"/>
      <c r="S21" s="69"/>
      <c r="T21" s="76"/>
      <c r="U21" s="9">
        <v>30</v>
      </c>
      <c r="V21" s="9"/>
      <c r="W21" s="9"/>
      <c r="X21" s="134" t="s">
        <v>53</v>
      </c>
      <c r="Y21" s="9">
        <v>6</v>
      </c>
      <c r="Z21" s="34"/>
      <c r="AA21" s="34"/>
      <c r="AB21" s="34"/>
      <c r="AC21" s="34"/>
      <c r="AD21" s="34"/>
      <c r="AE21" s="69"/>
      <c r="AF21" s="76"/>
      <c r="AG21" s="9"/>
      <c r="AH21" s="9"/>
      <c r="AI21" s="9"/>
      <c r="AJ21" s="9"/>
      <c r="AK21" s="9"/>
      <c r="AL21" s="34"/>
      <c r="AM21" s="34"/>
      <c r="AN21" s="34"/>
      <c r="AO21" s="34"/>
      <c r="AP21" s="34"/>
      <c r="AQ21" s="3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7" customFormat="1" ht="24" customHeight="1" x14ac:dyDescent="0.2">
      <c r="A22" s="8">
        <v>15</v>
      </c>
      <c r="B22" s="202"/>
      <c r="C22" s="133" t="s">
        <v>40</v>
      </c>
      <c r="D22" s="8">
        <f t="shared" si="0"/>
        <v>30</v>
      </c>
      <c r="E22" s="8">
        <f t="shared" si="1"/>
        <v>5</v>
      </c>
      <c r="F22" s="124" t="str">
        <f t="shared" si="2"/>
        <v>ZO</v>
      </c>
      <c r="G22" s="50"/>
      <c r="H22" s="9"/>
      <c r="I22" s="39"/>
      <c r="J22" s="9"/>
      <c r="K22" s="9"/>
      <c r="L22" s="9"/>
      <c r="M22" s="9"/>
      <c r="N22" s="34"/>
      <c r="O22" s="34"/>
      <c r="P22" s="34"/>
      <c r="Q22" s="34"/>
      <c r="R22" s="34"/>
      <c r="S22" s="69"/>
      <c r="T22" s="76"/>
      <c r="U22" s="9">
        <v>30</v>
      </c>
      <c r="V22" s="9"/>
      <c r="W22" s="9"/>
      <c r="X22" s="134" t="s">
        <v>53</v>
      </c>
      <c r="Y22" s="9">
        <v>5</v>
      </c>
      <c r="Z22" s="34"/>
      <c r="AA22" s="34"/>
      <c r="AB22" s="34"/>
      <c r="AC22" s="34"/>
      <c r="AD22" s="34"/>
      <c r="AE22" s="69"/>
      <c r="AF22" s="76"/>
      <c r="AG22" s="9"/>
      <c r="AH22" s="9"/>
      <c r="AI22" s="9"/>
      <c r="AJ22" s="9"/>
      <c r="AK22" s="9"/>
      <c r="AL22" s="34"/>
      <c r="AM22" s="34"/>
      <c r="AN22" s="34"/>
      <c r="AO22" s="34"/>
      <c r="AP22" s="34"/>
      <c r="AQ22" s="3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7" customFormat="1" ht="24" customHeight="1" x14ac:dyDescent="0.2">
      <c r="A23" s="8">
        <v>16</v>
      </c>
      <c r="B23" s="202"/>
      <c r="C23" s="133" t="s">
        <v>31</v>
      </c>
      <c r="D23" s="8">
        <f t="shared" si="0"/>
        <v>30</v>
      </c>
      <c r="E23" s="8">
        <f t="shared" si="1"/>
        <v>2</v>
      </c>
      <c r="F23" s="124" t="str">
        <f t="shared" si="2"/>
        <v>ZO</v>
      </c>
      <c r="G23" s="50"/>
      <c r="H23" s="9"/>
      <c r="I23" s="39"/>
      <c r="J23" s="9"/>
      <c r="K23" s="9"/>
      <c r="L23" s="9"/>
      <c r="M23" s="9"/>
      <c r="N23" s="34"/>
      <c r="O23" s="34"/>
      <c r="P23" s="34"/>
      <c r="Q23" s="34"/>
      <c r="R23" s="34"/>
      <c r="S23" s="69"/>
      <c r="T23" s="76"/>
      <c r="U23" s="9"/>
      <c r="V23" s="9"/>
      <c r="W23" s="9">
        <v>30</v>
      </c>
      <c r="X23" s="134" t="s">
        <v>53</v>
      </c>
      <c r="Y23" s="9">
        <v>2</v>
      </c>
      <c r="Z23" s="34"/>
      <c r="AA23" s="34"/>
      <c r="AB23" s="34"/>
      <c r="AC23" s="34"/>
      <c r="AD23" s="34"/>
      <c r="AE23" s="69"/>
      <c r="AF23" s="76"/>
      <c r="AG23" s="9"/>
      <c r="AH23" s="9"/>
      <c r="AI23" s="9"/>
      <c r="AJ23" s="9"/>
      <c r="AK23" s="9"/>
      <c r="AL23" s="34"/>
      <c r="AM23" s="34"/>
      <c r="AN23" s="34"/>
      <c r="AO23" s="34"/>
      <c r="AP23" s="34"/>
      <c r="AQ23" s="3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7" customFormat="1" ht="24" customHeight="1" thickBot="1" x14ac:dyDescent="0.25">
      <c r="A24" s="8">
        <v>17</v>
      </c>
      <c r="B24" s="202"/>
      <c r="C24" s="138" t="s">
        <v>41</v>
      </c>
      <c r="D24" s="43">
        <f t="shared" si="0"/>
        <v>30</v>
      </c>
      <c r="E24" s="43">
        <f t="shared" si="1"/>
        <v>2</v>
      </c>
      <c r="F24" s="129" t="str">
        <f t="shared" si="2"/>
        <v>ZO</v>
      </c>
      <c r="G24" s="65"/>
      <c r="H24" s="47"/>
      <c r="I24" s="48"/>
      <c r="J24" s="47"/>
      <c r="K24" s="47"/>
      <c r="L24" s="47"/>
      <c r="M24" s="47"/>
      <c r="N24" s="49"/>
      <c r="O24" s="49"/>
      <c r="P24" s="49"/>
      <c r="Q24" s="49"/>
      <c r="R24" s="49"/>
      <c r="S24" s="71"/>
      <c r="T24" s="78"/>
      <c r="U24" s="47">
        <v>30</v>
      </c>
      <c r="V24" s="47"/>
      <c r="W24" s="47"/>
      <c r="X24" s="139" t="s">
        <v>53</v>
      </c>
      <c r="Y24" s="47">
        <v>2</v>
      </c>
      <c r="Z24" s="49"/>
      <c r="AA24" s="49"/>
      <c r="AB24" s="49"/>
      <c r="AC24" s="49"/>
      <c r="AD24" s="49"/>
      <c r="AE24" s="140"/>
      <c r="AF24" s="76"/>
      <c r="AG24" s="9"/>
      <c r="AH24" s="9"/>
      <c r="AI24" s="9"/>
      <c r="AJ24" s="9"/>
      <c r="AK24" s="9"/>
      <c r="AL24" s="34"/>
      <c r="AM24" s="34"/>
      <c r="AN24" s="34"/>
      <c r="AO24" s="34"/>
      <c r="AP24" s="34"/>
      <c r="AQ24" s="3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24" customFormat="1" ht="24" customHeight="1" thickTop="1" x14ac:dyDescent="0.2">
      <c r="A25" s="8">
        <v>18</v>
      </c>
      <c r="B25" s="202"/>
      <c r="C25" s="107" t="s">
        <v>42</v>
      </c>
      <c r="D25" s="108">
        <f t="shared" si="0"/>
        <v>30</v>
      </c>
      <c r="E25" s="108">
        <f t="shared" si="1"/>
        <v>4</v>
      </c>
      <c r="F25" s="119" t="str">
        <f t="shared" si="2"/>
        <v>ZO</v>
      </c>
      <c r="G25" s="91"/>
      <c r="H25" s="108"/>
      <c r="I25" s="108"/>
      <c r="J25" s="108"/>
      <c r="K25" s="108"/>
      <c r="L25" s="108"/>
      <c r="M25" s="108"/>
      <c r="N25" s="135"/>
      <c r="O25" s="135"/>
      <c r="P25" s="135"/>
      <c r="Q25" s="135"/>
      <c r="R25" s="135"/>
      <c r="S25" s="136"/>
      <c r="T25" s="137"/>
      <c r="U25" s="108"/>
      <c r="V25" s="108"/>
      <c r="W25" s="108"/>
      <c r="X25" s="108"/>
      <c r="Y25" s="108"/>
      <c r="Z25" s="110"/>
      <c r="AA25" s="110">
        <v>30</v>
      </c>
      <c r="AB25" s="110"/>
      <c r="AC25" s="110"/>
      <c r="AD25" s="120" t="s">
        <v>53</v>
      </c>
      <c r="AE25" s="111">
        <v>4</v>
      </c>
      <c r="AF25" s="75"/>
      <c r="AG25" s="21"/>
      <c r="AH25" s="21"/>
      <c r="AI25" s="21"/>
      <c r="AJ25" s="21"/>
      <c r="AK25" s="21"/>
      <c r="AL25" s="3"/>
      <c r="AM25" s="3"/>
      <c r="AN25" s="3"/>
      <c r="AO25" s="3"/>
      <c r="AP25" s="3"/>
      <c r="AQ25" s="3"/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</row>
    <row r="26" spans="1:72" s="24" customFormat="1" ht="24" customHeight="1" x14ac:dyDescent="0.2">
      <c r="A26" s="8">
        <v>19</v>
      </c>
      <c r="B26" s="202"/>
      <c r="C26" s="106" t="s">
        <v>43</v>
      </c>
      <c r="D26" s="90">
        <f t="shared" si="0"/>
        <v>30</v>
      </c>
      <c r="E26" s="90">
        <f t="shared" si="1"/>
        <v>4</v>
      </c>
      <c r="F26" s="105" t="str">
        <f t="shared" si="2"/>
        <v>ZO</v>
      </c>
      <c r="G26" s="91"/>
      <c r="H26" s="90"/>
      <c r="I26" s="90"/>
      <c r="J26" s="90"/>
      <c r="K26" s="90"/>
      <c r="L26" s="90"/>
      <c r="M26" s="90"/>
      <c r="N26" s="84"/>
      <c r="O26" s="84"/>
      <c r="P26" s="84"/>
      <c r="Q26" s="84"/>
      <c r="R26" s="84"/>
      <c r="S26" s="85"/>
      <c r="T26" s="96"/>
      <c r="U26" s="90"/>
      <c r="V26" s="90"/>
      <c r="W26" s="90"/>
      <c r="X26" s="90"/>
      <c r="Y26" s="90"/>
      <c r="Z26" s="3"/>
      <c r="AA26" s="3">
        <v>30</v>
      </c>
      <c r="AB26" s="3"/>
      <c r="AC26" s="3"/>
      <c r="AD26" s="121" t="s">
        <v>53</v>
      </c>
      <c r="AE26" s="68">
        <v>4</v>
      </c>
      <c r="AF26" s="75"/>
      <c r="AG26" s="21"/>
      <c r="AH26" s="21"/>
      <c r="AI26" s="21"/>
      <c r="AJ26" s="21"/>
      <c r="AK26" s="21"/>
      <c r="AL26" s="3"/>
      <c r="AM26" s="3"/>
      <c r="AN26" s="3"/>
      <c r="AO26" s="3"/>
      <c r="AP26" s="3"/>
      <c r="AQ26" s="3"/>
      <c r="AR26" s="22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</row>
    <row r="27" spans="1:72" s="24" customFormat="1" ht="24" customHeight="1" x14ac:dyDescent="0.2">
      <c r="A27" s="8">
        <v>20</v>
      </c>
      <c r="B27" s="202"/>
      <c r="C27" s="141" t="s">
        <v>31</v>
      </c>
      <c r="D27" s="90">
        <f t="shared" si="0"/>
        <v>30</v>
      </c>
      <c r="E27" s="90">
        <f t="shared" si="1"/>
        <v>14</v>
      </c>
      <c r="F27" s="105" t="str">
        <f t="shared" si="2"/>
        <v>ZO/E</v>
      </c>
      <c r="G27" s="91"/>
      <c r="H27" s="90"/>
      <c r="I27" s="97"/>
      <c r="J27" s="98"/>
      <c r="K27" s="98"/>
      <c r="L27" s="98"/>
      <c r="M27" s="98"/>
      <c r="N27" s="101"/>
      <c r="O27" s="101"/>
      <c r="P27" s="101"/>
      <c r="Q27" s="101"/>
      <c r="R27" s="101"/>
      <c r="S27" s="102"/>
      <c r="T27" s="99"/>
      <c r="U27" s="98"/>
      <c r="V27" s="98"/>
      <c r="W27" s="98"/>
      <c r="X27" s="98"/>
      <c r="Y27" s="98"/>
      <c r="Z27" s="30"/>
      <c r="AA27" s="30"/>
      <c r="AB27" s="30"/>
      <c r="AC27" s="30">
        <v>30</v>
      </c>
      <c r="AD27" s="101" t="s">
        <v>56</v>
      </c>
      <c r="AE27" s="79">
        <v>14</v>
      </c>
      <c r="AF27" s="80"/>
      <c r="AG27" s="29"/>
      <c r="AH27" s="29"/>
      <c r="AI27" s="29"/>
      <c r="AJ27" s="29"/>
      <c r="AK27" s="29"/>
      <c r="AL27" s="30"/>
      <c r="AM27" s="30"/>
      <c r="AN27" s="30"/>
      <c r="AO27" s="30"/>
      <c r="AP27" s="30"/>
      <c r="AQ27" s="30"/>
      <c r="AR27" s="28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</row>
    <row r="28" spans="1:72" s="7" customFormat="1" ht="28.5" customHeight="1" thickBot="1" x14ac:dyDescent="0.25">
      <c r="A28" s="8">
        <v>21</v>
      </c>
      <c r="B28" s="202"/>
      <c r="C28" s="142" t="s">
        <v>44</v>
      </c>
      <c r="D28" s="114">
        <f t="shared" si="0"/>
        <v>30</v>
      </c>
      <c r="E28" s="114">
        <f t="shared" si="1"/>
        <v>2</v>
      </c>
      <c r="F28" s="115" t="str">
        <f t="shared" si="2"/>
        <v>ZO</v>
      </c>
      <c r="G28" s="143"/>
      <c r="H28" s="144"/>
      <c r="I28" s="145"/>
      <c r="J28" s="144"/>
      <c r="K28" s="144"/>
      <c r="L28" s="144"/>
      <c r="M28" s="144"/>
      <c r="N28" s="49"/>
      <c r="O28" s="49"/>
      <c r="P28" s="49"/>
      <c r="Q28" s="49"/>
      <c r="R28" s="49"/>
      <c r="S28" s="71"/>
      <c r="T28" s="146"/>
      <c r="U28" s="144"/>
      <c r="V28" s="144"/>
      <c r="W28" s="144"/>
      <c r="X28" s="144"/>
      <c r="Y28" s="144"/>
      <c r="Z28" s="49"/>
      <c r="AA28" s="49">
        <v>30</v>
      </c>
      <c r="AB28" s="49"/>
      <c r="AC28" s="49"/>
      <c r="AD28" s="147" t="s">
        <v>53</v>
      </c>
      <c r="AE28" s="140">
        <v>2</v>
      </c>
      <c r="AF28" s="76"/>
      <c r="AG28" s="9"/>
      <c r="AH28" s="9"/>
      <c r="AI28" s="9"/>
      <c r="AJ28" s="9"/>
      <c r="AK28" s="9"/>
      <c r="AL28" s="34"/>
      <c r="AM28" s="34"/>
      <c r="AN28" s="34"/>
      <c r="AO28" s="34"/>
      <c r="AP28" s="34"/>
      <c r="AQ28" s="3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7" customFormat="1" ht="24" customHeight="1" thickTop="1" x14ac:dyDescent="0.2">
      <c r="A29" s="9">
        <v>1</v>
      </c>
      <c r="B29" s="199" t="s">
        <v>55</v>
      </c>
      <c r="C29" s="86" t="s">
        <v>45</v>
      </c>
      <c r="D29" s="90">
        <f t="shared" si="0"/>
        <v>60</v>
      </c>
      <c r="E29" s="90">
        <f t="shared" si="1"/>
        <v>6</v>
      </c>
      <c r="F29" s="105" t="str">
        <f t="shared" si="2"/>
        <v>E</v>
      </c>
      <c r="G29" s="93"/>
      <c r="H29" s="94"/>
      <c r="I29" s="95"/>
      <c r="J29" s="94"/>
      <c r="K29" s="94"/>
      <c r="L29" s="148"/>
      <c r="M29" s="94"/>
      <c r="N29" s="34">
        <v>30</v>
      </c>
      <c r="O29" s="34">
        <v>30</v>
      </c>
      <c r="P29" s="34"/>
      <c r="Q29" s="34"/>
      <c r="R29" s="123" t="s">
        <v>52</v>
      </c>
      <c r="S29" s="69">
        <v>6</v>
      </c>
      <c r="T29" s="100"/>
      <c r="U29" s="94"/>
      <c r="V29" s="94"/>
      <c r="W29" s="94"/>
      <c r="X29" s="94"/>
      <c r="Y29" s="9"/>
      <c r="Z29" s="34"/>
      <c r="AA29" s="34"/>
      <c r="AB29" s="34"/>
      <c r="AC29" s="34"/>
      <c r="AD29" s="34"/>
      <c r="AE29" s="69"/>
      <c r="AF29" s="76"/>
      <c r="AG29" s="9"/>
      <c r="AH29" s="9"/>
      <c r="AI29" s="9"/>
      <c r="AJ29" s="9"/>
      <c r="AK29" s="9"/>
      <c r="AL29" s="34"/>
      <c r="AM29" s="34"/>
      <c r="AN29" s="34"/>
      <c r="AO29" s="34"/>
      <c r="AP29" s="34"/>
      <c r="AQ29" s="3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7" customFormat="1" ht="24" customHeight="1" x14ac:dyDescent="0.2">
      <c r="A30" s="9">
        <v>2</v>
      </c>
      <c r="B30" s="200"/>
      <c r="C30" s="122" t="s">
        <v>46</v>
      </c>
      <c r="D30" s="90">
        <f t="shared" si="0"/>
        <v>30</v>
      </c>
      <c r="E30" s="90">
        <f t="shared" si="1"/>
        <v>2</v>
      </c>
      <c r="F30" s="105" t="str">
        <f t="shared" si="2"/>
        <v>ZO</v>
      </c>
      <c r="G30" s="93"/>
      <c r="H30" s="94"/>
      <c r="I30" s="95"/>
      <c r="J30" s="94"/>
      <c r="K30" s="94"/>
      <c r="L30" s="94"/>
      <c r="M30" s="94"/>
      <c r="N30" s="34"/>
      <c r="O30" s="34"/>
      <c r="P30" s="34"/>
      <c r="Q30" s="34"/>
      <c r="R30" s="123"/>
      <c r="S30" s="69"/>
      <c r="T30" s="100"/>
      <c r="U30" s="94">
        <v>30</v>
      </c>
      <c r="V30" s="94"/>
      <c r="W30" s="94"/>
      <c r="X30" s="148" t="s">
        <v>53</v>
      </c>
      <c r="Y30" s="9">
        <v>2</v>
      </c>
      <c r="Z30" s="34"/>
      <c r="AA30" s="34"/>
      <c r="AB30" s="34"/>
      <c r="AC30" s="34"/>
      <c r="AD30" s="34"/>
      <c r="AE30" s="69"/>
      <c r="AF30" s="76"/>
      <c r="AG30" s="9"/>
      <c r="AH30" s="9"/>
      <c r="AI30" s="9"/>
      <c r="AJ30" s="9"/>
      <c r="AK30" s="9"/>
      <c r="AL30" s="34"/>
      <c r="AM30" s="34"/>
      <c r="AN30" s="34"/>
      <c r="AO30" s="34"/>
      <c r="AP30" s="34"/>
      <c r="AQ30" s="3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7" customFormat="1" ht="24" customHeight="1" x14ac:dyDescent="0.2">
      <c r="A31" s="9">
        <v>3</v>
      </c>
      <c r="B31" s="200"/>
      <c r="C31" s="86" t="s">
        <v>47</v>
      </c>
      <c r="D31" s="90">
        <f t="shared" si="0"/>
        <v>30</v>
      </c>
      <c r="E31" s="90">
        <f t="shared" si="1"/>
        <v>4</v>
      </c>
      <c r="F31" s="90" t="str">
        <f t="shared" si="2"/>
        <v>ZO</v>
      </c>
      <c r="G31" s="93"/>
      <c r="H31" s="94"/>
      <c r="I31" s="95"/>
      <c r="J31" s="94"/>
      <c r="K31" s="94"/>
      <c r="L31" s="94"/>
      <c r="M31" s="94"/>
      <c r="N31" s="34"/>
      <c r="O31" s="34"/>
      <c r="P31" s="34"/>
      <c r="Q31" s="34"/>
      <c r="R31" s="34"/>
      <c r="S31" s="69"/>
      <c r="T31" s="100"/>
      <c r="U31" s="94"/>
      <c r="V31" s="94">
        <v>30</v>
      </c>
      <c r="W31" s="94"/>
      <c r="X31" s="148" t="s">
        <v>53</v>
      </c>
      <c r="Y31" s="9">
        <v>4</v>
      </c>
      <c r="Z31" s="34"/>
      <c r="AA31" s="34"/>
      <c r="AB31" s="34"/>
      <c r="AC31" s="34"/>
      <c r="AD31" s="34"/>
      <c r="AE31" s="69"/>
      <c r="AF31" s="76"/>
      <c r="AG31" s="9"/>
      <c r="AH31" s="9"/>
      <c r="AI31" s="9"/>
      <c r="AJ31" s="9"/>
      <c r="AK31" s="9"/>
      <c r="AL31" s="34"/>
      <c r="AM31" s="34"/>
      <c r="AN31" s="34"/>
      <c r="AO31" s="34"/>
      <c r="AP31" s="34"/>
      <c r="AQ31" s="3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7" customFormat="1" ht="24" customHeight="1" x14ac:dyDescent="0.2">
      <c r="A32" s="9">
        <v>4</v>
      </c>
      <c r="B32" s="200"/>
      <c r="C32" s="86" t="s">
        <v>48</v>
      </c>
      <c r="D32" s="90">
        <f t="shared" si="0"/>
        <v>30</v>
      </c>
      <c r="E32" s="90">
        <f t="shared" si="1"/>
        <v>3</v>
      </c>
      <c r="F32" s="105" t="str">
        <f t="shared" si="2"/>
        <v>E</v>
      </c>
      <c r="G32" s="93"/>
      <c r="H32" s="94"/>
      <c r="I32" s="95"/>
      <c r="J32" s="94"/>
      <c r="K32" s="94"/>
      <c r="L32" s="94"/>
      <c r="M32" s="94"/>
      <c r="N32" s="34"/>
      <c r="O32" s="34"/>
      <c r="P32" s="34"/>
      <c r="Q32" s="34"/>
      <c r="R32" s="34"/>
      <c r="S32" s="69"/>
      <c r="T32" s="100"/>
      <c r="U32" s="94"/>
      <c r="V32" s="94"/>
      <c r="W32" s="94"/>
      <c r="X32" s="94"/>
      <c r="Y32" s="9"/>
      <c r="Z32" s="34">
        <v>30</v>
      </c>
      <c r="AA32" s="34"/>
      <c r="AB32" s="34"/>
      <c r="AC32" s="34"/>
      <c r="AD32" s="123" t="s">
        <v>52</v>
      </c>
      <c r="AE32" s="69">
        <v>3</v>
      </c>
      <c r="AF32" s="76"/>
      <c r="AG32" s="9"/>
      <c r="AH32" s="9"/>
      <c r="AI32" s="9"/>
      <c r="AJ32" s="9"/>
      <c r="AK32" s="9"/>
      <c r="AL32" s="34"/>
      <c r="AM32" s="34"/>
      <c r="AN32" s="34"/>
      <c r="AO32" s="34"/>
      <c r="AP32" s="34"/>
      <c r="AQ32" s="3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7" customFormat="1" ht="24" customHeight="1" x14ac:dyDescent="0.2">
      <c r="A33" s="9">
        <v>5</v>
      </c>
      <c r="B33" s="200"/>
      <c r="C33" s="86" t="s">
        <v>49</v>
      </c>
      <c r="D33" s="90">
        <f t="shared" si="0"/>
        <v>30</v>
      </c>
      <c r="E33" s="90">
        <f t="shared" si="1"/>
        <v>3</v>
      </c>
      <c r="F33" s="105" t="str">
        <f t="shared" si="2"/>
        <v>ZO</v>
      </c>
      <c r="G33" s="93"/>
      <c r="H33" s="94"/>
      <c r="I33" s="95"/>
      <c r="J33" s="94"/>
      <c r="K33" s="94"/>
      <c r="L33" s="94"/>
      <c r="M33" s="94"/>
      <c r="N33" s="34"/>
      <c r="O33" s="34"/>
      <c r="P33" s="34"/>
      <c r="Q33" s="34"/>
      <c r="R33" s="34"/>
      <c r="S33" s="69"/>
      <c r="T33" s="100"/>
      <c r="U33" s="94"/>
      <c r="V33" s="94"/>
      <c r="W33" s="94"/>
      <c r="X33" s="94"/>
      <c r="Y33" s="94"/>
      <c r="Z33" s="34"/>
      <c r="AA33" s="34">
        <v>30</v>
      </c>
      <c r="AB33" s="34"/>
      <c r="AC33" s="34"/>
      <c r="AD33" s="123" t="s">
        <v>53</v>
      </c>
      <c r="AE33" s="69">
        <v>3</v>
      </c>
      <c r="AF33" s="76"/>
      <c r="AG33" s="9"/>
      <c r="AH33" s="9"/>
      <c r="AI33" s="9"/>
      <c r="AJ33" s="9"/>
      <c r="AK33" s="9"/>
      <c r="AL33" s="34"/>
      <c r="AM33" s="34"/>
      <c r="AN33" s="34"/>
      <c r="AO33" s="34"/>
      <c r="AP33" s="34"/>
      <c r="AQ33" s="3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7" customFormat="1" ht="24" customHeight="1" x14ac:dyDescent="0.2">
      <c r="A34" s="9">
        <v>6</v>
      </c>
      <c r="B34" s="200"/>
      <c r="C34" s="86"/>
      <c r="D34" s="90"/>
      <c r="E34" s="90"/>
      <c r="F34" s="90" t="str">
        <f>CONCATENATE(L34,R34,X34,AD34,AJ34,AP34)</f>
        <v/>
      </c>
      <c r="G34" s="93"/>
      <c r="H34" s="94"/>
      <c r="I34" s="95"/>
      <c r="J34" s="94"/>
      <c r="K34" s="94"/>
      <c r="L34" s="94"/>
      <c r="M34" s="94"/>
      <c r="N34" s="34"/>
      <c r="O34" s="34"/>
      <c r="P34" s="34"/>
      <c r="Q34" s="34"/>
      <c r="R34" s="34"/>
      <c r="S34" s="69"/>
      <c r="T34" s="100"/>
      <c r="U34" s="94"/>
      <c r="V34" s="94"/>
      <c r="W34" s="94"/>
      <c r="X34" s="94"/>
      <c r="Y34" s="94"/>
      <c r="Z34" s="34"/>
      <c r="AA34" s="34"/>
      <c r="AB34" s="34"/>
      <c r="AC34" s="34"/>
      <c r="AD34" s="34"/>
      <c r="AE34" s="69"/>
      <c r="AF34" s="76"/>
      <c r="AG34" s="9"/>
      <c r="AH34" s="9"/>
      <c r="AI34" s="9"/>
      <c r="AJ34" s="9"/>
      <c r="AK34" s="9"/>
      <c r="AL34" s="34"/>
      <c r="AM34" s="34"/>
      <c r="AN34" s="34"/>
      <c r="AO34" s="34"/>
      <c r="AP34" s="34"/>
      <c r="AQ34" s="3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7" customFormat="1" ht="24" customHeight="1" x14ac:dyDescent="0.2">
      <c r="A35" s="9">
        <v>7</v>
      </c>
      <c r="B35" s="200"/>
      <c r="C35" s="86"/>
      <c r="D35" s="90"/>
      <c r="E35" s="90"/>
      <c r="F35" s="90" t="str">
        <f>CONCATENATE(L35,R35,X35,AD35,AJ35,AP35)</f>
        <v/>
      </c>
      <c r="G35" s="93"/>
      <c r="H35" s="94"/>
      <c r="I35" s="95"/>
      <c r="J35" s="94"/>
      <c r="K35" s="94"/>
      <c r="L35" s="94"/>
      <c r="M35" s="94"/>
      <c r="N35" s="34"/>
      <c r="O35" s="34"/>
      <c r="P35" s="34"/>
      <c r="Q35" s="34"/>
      <c r="R35" s="34"/>
      <c r="S35" s="69"/>
      <c r="T35" s="100"/>
      <c r="U35" s="94"/>
      <c r="V35" s="94"/>
      <c r="W35" s="94"/>
      <c r="X35" s="94"/>
      <c r="Y35" s="94"/>
      <c r="Z35" s="34"/>
      <c r="AA35" s="34"/>
      <c r="AB35" s="34"/>
      <c r="AC35" s="34"/>
      <c r="AD35" s="34"/>
      <c r="AE35" s="69"/>
      <c r="AF35" s="76"/>
      <c r="AG35" s="9"/>
      <c r="AH35" s="9"/>
      <c r="AI35" s="9"/>
      <c r="AJ35" s="9"/>
      <c r="AK35" s="9"/>
      <c r="AL35" s="34"/>
      <c r="AM35" s="34"/>
      <c r="AN35" s="34"/>
      <c r="AO35" s="34"/>
      <c r="AP35" s="34"/>
      <c r="AQ35" s="3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7" customFormat="1" ht="24" customHeight="1" x14ac:dyDescent="0.2">
      <c r="A36" s="9">
        <v>8</v>
      </c>
      <c r="B36" s="200"/>
      <c r="C36" s="86"/>
      <c r="D36" s="90"/>
      <c r="E36" s="90"/>
      <c r="F36" s="90" t="str">
        <f>CONCATENATE(L36,R36,X36,AD36,AJ36,AP36)</f>
        <v/>
      </c>
      <c r="G36" s="93"/>
      <c r="H36" s="94"/>
      <c r="I36" s="95"/>
      <c r="J36" s="94"/>
      <c r="K36" s="94"/>
      <c r="L36" s="94"/>
      <c r="M36" s="94"/>
      <c r="N36" s="34"/>
      <c r="O36" s="34"/>
      <c r="P36" s="34"/>
      <c r="Q36" s="34"/>
      <c r="R36" s="34"/>
      <c r="S36" s="69"/>
      <c r="T36" s="100"/>
      <c r="U36" s="94"/>
      <c r="V36" s="94"/>
      <c r="W36" s="94"/>
      <c r="X36" s="94"/>
      <c r="Y36" s="94"/>
      <c r="Z36" s="34"/>
      <c r="AA36" s="34"/>
      <c r="AB36" s="34"/>
      <c r="AC36" s="34"/>
      <c r="AD36" s="34"/>
      <c r="AE36" s="69"/>
      <c r="AF36" s="76"/>
      <c r="AG36" s="9"/>
      <c r="AH36" s="9"/>
      <c r="AI36" s="9"/>
      <c r="AJ36" s="9"/>
      <c r="AK36" s="9"/>
      <c r="AL36" s="34"/>
      <c r="AM36" s="34"/>
      <c r="AN36" s="34"/>
      <c r="AO36" s="34"/>
      <c r="AP36" s="34"/>
      <c r="AQ36" s="3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7" customFormat="1" ht="24" customHeight="1" x14ac:dyDescent="0.2">
      <c r="A37" s="9">
        <v>9</v>
      </c>
      <c r="B37" s="200"/>
      <c r="C37" s="86"/>
      <c r="D37" s="90"/>
      <c r="E37" s="90"/>
      <c r="F37" s="90" t="str">
        <f>CONCATENATE(L37,R37,X37,AD37,AJ37,AP37)</f>
        <v/>
      </c>
      <c r="G37" s="93"/>
      <c r="H37" s="94"/>
      <c r="I37" s="95"/>
      <c r="J37" s="94"/>
      <c r="K37" s="94"/>
      <c r="L37" s="94"/>
      <c r="M37" s="94"/>
      <c r="N37" s="34"/>
      <c r="O37" s="34"/>
      <c r="P37" s="34"/>
      <c r="Q37" s="34"/>
      <c r="R37" s="34"/>
      <c r="S37" s="69"/>
      <c r="T37" s="100"/>
      <c r="U37" s="94"/>
      <c r="V37" s="94"/>
      <c r="W37" s="94"/>
      <c r="X37" s="94"/>
      <c r="Y37" s="94"/>
      <c r="Z37" s="34"/>
      <c r="AA37" s="34"/>
      <c r="AB37" s="34"/>
      <c r="AC37" s="34"/>
      <c r="AD37" s="34"/>
      <c r="AE37" s="69"/>
      <c r="AF37" s="100"/>
      <c r="AG37" s="94"/>
      <c r="AH37" s="94"/>
      <c r="AI37" s="94"/>
      <c r="AJ37" s="94"/>
      <c r="AK37" s="94"/>
      <c r="AL37" s="34"/>
      <c r="AM37" s="34"/>
      <c r="AN37" s="34"/>
      <c r="AO37" s="34"/>
      <c r="AP37" s="34"/>
      <c r="AQ37" s="3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7" customFormat="1" ht="24" customHeight="1" x14ac:dyDescent="0.2">
      <c r="A38" s="9">
        <v>10</v>
      </c>
      <c r="B38" s="200"/>
      <c r="C38" s="86"/>
      <c r="D38" s="90"/>
      <c r="E38" s="90"/>
      <c r="G38" s="93"/>
      <c r="H38" s="94"/>
      <c r="I38" s="95"/>
      <c r="J38" s="94"/>
      <c r="K38" s="94"/>
      <c r="L38" s="94"/>
      <c r="M38" s="94"/>
      <c r="N38" s="34"/>
      <c r="O38" s="34"/>
      <c r="P38" s="34"/>
      <c r="Q38" s="34"/>
      <c r="R38" s="34"/>
      <c r="S38" s="69"/>
      <c r="T38" s="100"/>
      <c r="U38" s="94"/>
      <c r="V38" s="94"/>
      <c r="W38" s="94"/>
      <c r="X38" s="94"/>
      <c r="Y38" s="94"/>
      <c r="Z38" s="34"/>
      <c r="AA38" s="34"/>
      <c r="AB38" s="34"/>
      <c r="AC38" s="34"/>
      <c r="AD38" s="34"/>
      <c r="AE38" s="69"/>
      <c r="AF38" s="100"/>
      <c r="AG38" s="94"/>
      <c r="AH38" s="94"/>
      <c r="AI38" s="94"/>
      <c r="AJ38" s="94"/>
      <c r="AK38" s="94"/>
      <c r="AL38" s="34"/>
      <c r="AM38" s="34"/>
      <c r="AN38" s="34"/>
      <c r="AO38" s="34"/>
      <c r="AP38" s="34"/>
      <c r="AQ38" s="3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ht="21" customHeight="1" x14ac:dyDescent="0.2">
      <c r="F39" s="90" t="str">
        <f>CONCATENATE(L38,R38,X38,AD38,AJ38,AP38)</f>
        <v/>
      </c>
    </row>
    <row r="40" spans="1:72" ht="21" customHeight="1" x14ac:dyDescent="0.2">
      <c r="C40" s="60" t="s">
        <v>17</v>
      </c>
      <c r="D40" s="37">
        <f>SUM(D8:D28)</f>
        <v>660</v>
      </c>
      <c r="E40" s="37">
        <f>SUM(E8:E28)</f>
        <v>102</v>
      </c>
      <c r="F40" s="7"/>
      <c r="H40" s="203">
        <f>SUM(H8:K28)</f>
        <v>210</v>
      </c>
      <c r="I40" s="203"/>
      <c r="J40" s="203"/>
      <c r="K40" s="203"/>
      <c r="L40" s="66"/>
      <c r="M40" s="61">
        <f>SUM(M8:M28)</f>
        <v>30</v>
      </c>
      <c r="N40" s="191">
        <f>SUM(N8:Q28)</f>
        <v>150</v>
      </c>
      <c r="O40" s="191"/>
      <c r="P40" s="191"/>
      <c r="Q40" s="191"/>
      <c r="R40" s="66"/>
      <c r="S40" s="81">
        <f>SUM(S8:S28)</f>
        <v>24</v>
      </c>
      <c r="T40" s="204">
        <f>SUM(T8:W28)</f>
        <v>180</v>
      </c>
      <c r="U40" s="203"/>
      <c r="V40" s="203"/>
      <c r="W40" s="203"/>
      <c r="X40" s="66"/>
      <c r="Y40" s="61">
        <f>SUM(Y8:Y28)</f>
        <v>24</v>
      </c>
      <c r="Z40" s="191">
        <f>SUM(Z8:AC28)</f>
        <v>120</v>
      </c>
      <c r="AA40" s="191"/>
      <c r="AB40" s="191"/>
      <c r="AC40" s="191"/>
      <c r="AD40" s="66"/>
      <c r="AE40" s="81">
        <f>SUM(AE8:AE28)</f>
        <v>24</v>
      </c>
      <c r="AF40" s="160">
        <f>SUM(AF8:AI28)</f>
        <v>0</v>
      </c>
      <c r="AG40" s="161"/>
      <c r="AH40" s="161"/>
      <c r="AI40" s="162"/>
      <c r="AJ40" s="66"/>
      <c r="AK40" s="61">
        <f>SUM(AK8:AK28)</f>
        <v>0</v>
      </c>
      <c r="AL40" s="157">
        <f>SUM(AL8:AO28)</f>
        <v>0</v>
      </c>
      <c r="AM40" s="158"/>
      <c r="AN40" s="158"/>
      <c r="AO40" s="159"/>
      <c r="AP40" s="66"/>
      <c r="AQ40" s="35">
        <f>SUM(AQ8:AQ28)</f>
        <v>0</v>
      </c>
    </row>
    <row r="41" spans="1:72" ht="21" customHeight="1" x14ac:dyDescent="0.2">
      <c r="C41" s="60" t="s">
        <v>54</v>
      </c>
      <c r="D41" s="37">
        <f>SUM(D29:D38)</f>
        <v>180</v>
      </c>
      <c r="E41" s="37">
        <f>SUM(E29:E38)</f>
        <v>18</v>
      </c>
      <c r="H41" s="203">
        <f>SUM(H29:K38)</f>
        <v>0</v>
      </c>
      <c r="I41" s="203"/>
      <c r="J41" s="203"/>
      <c r="K41" s="203"/>
      <c r="L41" s="66"/>
      <c r="M41" s="61">
        <f>SUM(M29:M38)</f>
        <v>0</v>
      </c>
      <c r="N41" s="191">
        <f>SUM(N29:Q38)</f>
        <v>60</v>
      </c>
      <c r="O41" s="191"/>
      <c r="P41" s="191"/>
      <c r="Q41" s="191"/>
      <c r="R41" s="66"/>
      <c r="S41" s="150">
        <f>SUM(S29:S38)</f>
        <v>6</v>
      </c>
      <c r="T41" s="204">
        <f>SUM(T29:W38)</f>
        <v>60</v>
      </c>
      <c r="U41" s="203"/>
      <c r="V41" s="203"/>
      <c r="W41" s="203"/>
      <c r="X41" s="66"/>
      <c r="Y41" s="61">
        <f>SUM(Y29:Y38)</f>
        <v>6</v>
      </c>
      <c r="Z41" s="191">
        <f>SUM(Z29:AC38)</f>
        <v>60</v>
      </c>
      <c r="AA41" s="191"/>
      <c r="AB41" s="191"/>
      <c r="AC41" s="191"/>
      <c r="AD41" s="66"/>
      <c r="AE41" s="150">
        <f>SUM(AE29:AE38)</f>
        <v>6</v>
      </c>
      <c r="AF41" s="160">
        <f>SUM(AF29:AI38)</f>
        <v>0</v>
      </c>
      <c r="AG41" s="161"/>
      <c r="AH41" s="161"/>
      <c r="AI41" s="162"/>
      <c r="AJ41" s="66"/>
      <c r="AK41" s="61">
        <f>SUM(AK29:AK38)</f>
        <v>0</v>
      </c>
      <c r="AL41" s="157">
        <f>SUM(AL29:AO38)</f>
        <v>0</v>
      </c>
      <c r="AM41" s="158"/>
      <c r="AN41" s="158"/>
      <c r="AO41" s="159"/>
      <c r="AP41" s="66"/>
      <c r="AQ41" s="149">
        <f>SUM(AQ29:AQ38)</f>
        <v>0</v>
      </c>
    </row>
    <row r="42" spans="1:72" ht="21" customHeight="1" x14ac:dyDescent="0.2">
      <c r="C42" s="60" t="s">
        <v>20</v>
      </c>
      <c r="D42" s="37">
        <v>0</v>
      </c>
      <c r="E42" s="37">
        <v>0</v>
      </c>
      <c r="H42" s="66"/>
      <c r="I42" s="66"/>
      <c r="J42" s="13"/>
      <c r="K42" s="13"/>
      <c r="L42" s="66"/>
      <c r="M42" s="66"/>
      <c r="N42" s="66"/>
      <c r="O42" s="66"/>
      <c r="P42" s="13"/>
      <c r="Q42" s="13"/>
      <c r="R42" s="66"/>
      <c r="S42" s="66"/>
      <c r="T42" s="66"/>
      <c r="U42" s="66"/>
      <c r="V42" s="13"/>
      <c r="W42" s="13"/>
      <c r="X42" s="66"/>
      <c r="Y42" s="66"/>
      <c r="Z42" s="66"/>
      <c r="AA42" s="66"/>
      <c r="AB42" s="13"/>
      <c r="AC42" s="13"/>
      <c r="AD42" s="66"/>
      <c r="AE42" s="66"/>
      <c r="AF42" s="66"/>
      <c r="AG42" s="66"/>
      <c r="AH42" s="13"/>
      <c r="AI42" s="66"/>
      <c r="AJ42" s="66"/>
      <c r="AK42" s="66"/>
      <c r="AL42" s="66"/>
      <c r="AM42" s="66"/>
      <c r="AN42" s="13"/>
      <c r="AO42" s="13"/>
      <c r="AP42" s="66"/>
      <c r="AQ42" s="66"/>
    </row>
    <row r="43" spans="1:72" ht="21" customHeight="1" x14ac:dyDescent="0.2">
      <c r="C43" s="62" t="s">
        <v>19</v>
      </c>
      <c r="D43" s="63">
        <f>SUM(D40:D41)</f>
        <v>840</v>
      </c>
      <c r="E43" s="63">
        <f>SUM(E40:E41)</f>
        <v>120</v>
      </c>
      <c r="H43" s="205">
        <f>SUM(H40:K41)</f>
        <v>210</v>
      </c>
      <c r="I43" s="205"/>
      <c r="J43" s="205"/>
      <c r="K43" s="205"/>
      <c r="L43" s="32"/>
      <c r="M43" s="33">
        <f>SUM(M40:M41)</f>
        <v>30</v>
      </c>
      <c r="N43" s="206">
        <f>SUM(N40:Q41)</f>
        <v>210</v>
      </c>
      <c r="O43" s="206"/>
      <c r="P43" s="206"/>
      <c r="Q43" s="206"/>
      <c r="R43" s="32"/>
      <c r="S43" s="82">
        <f>SUM(S40:S41)</f>
        <v>30</v>
      </c>
      <c r="T43" s="207">
        <f>SUM(T40:W41)</f>
        <v>240</v>
      </c>
      <c r="U43" s="205"/>
      <c r="V43" s="205"/>
      <c r="W43" s="205"/>
      <c r="X43" s="32"/>
      <c r="Y43" s="33">
        <f>SUM(Y40:Y41)</f>
        <v>30</v>
      </c>
      <c r="Z43" s="206">
        <f>SUM(Z40:AC41)</f>
        <v>180</v>
      </c>
      <c r="AA43" s="206"/>
      <c r="AB43" s="206"/>
      <c r="AC43" s="206"/>
      <c r="AD43" s="32"/>
      <c r="AE43" s="82">
        <f>SUM(AE40:AE41)</f>
        <v>30</v>
      </c>
      <c r="AF43" s="154">
        <f>SUM(AF40:AI41)</f>
        <v>0</v>
      </c>
      <c r="AG43" s="155"/>
      <c r="AH43" s="155"/>
      <c r="AI43" s="156"/>
      <c r="AJ43" s="32"/>
      <c r="AK43" s="33">
        <f>SUM(AK40:AK41)</f>
        <v>0</v>
      </c>
      <c r="AL43" s="151">
        <f>SUM(AL40:AO41)</f>
        <v>0</v>
      </c>
      <c r="AM43" s="152"/>
      <c r="AN43" s="152"/>
      <c r="AO43" s="153"/>
      <c r="AP43" s="32"/>
      <c r="AQ43" s="36">
        <f>SUM(AQ40:AQ41)</f>
        <v>0</v>
      </c>
    </row>
    <row r="47" spans="1:72" ht="21" customHeight="1" x14ac:dyDescent="0.2">
      <c r="H47" s="7"/>
    </row>
  </sheetData>
  <mergeCells count="49">
    <mergeCell ref="H43:K43"/>
    <mergeCell ref="Z41:AC41"/>
    <mergeCell ref="Z43:AC43"/>
    <mergeCell ref="T43:W43"/>
    <mergeCell ref="N43:Q43"/>
    <mergeCell ref="N41:Q41"/>
    <mergeCell ref="T41:W41"/>
    <mergeCell ref="B29:B38"/>
    <mergeCell ref="B8:B28"/>
    <mergeCell ref="T6:W6"/>
    <mergeCell ref="X6:X7"/>
    <mergeCell ref="H40:K40"/>
    <mergeCell ref="N40:Q40"/>
    <mergeCell ref="T40:W40"/>
    <mergeCell ref="S6:S7"/>
    <mergeCell ref="AQ6:AQ7"/>
    <mergeCell ref="AL40:AO40"/>
    <mergeCell ref="AF40:AI40"/>
    <mergeCell ref="Z40:AC40"/>
    <mergeCell ref="AL5:AQ5"/>
    <mergeCell ref="AD6:AD7"/>
    <mergeCell ref="AE6:AE7"/>
    <mergeCell ref="AJ6:AJ7"/>
    <mergeCell ref="AK6:AK7"/>
    <mergeCell ref="AL6:AO6"/>
    <mergeCell ref="AP6:AP7"/>
    <mergeCell ref="AF6:AI6"/>
    <mergeCell ref="AF5:AK5"/>
    <mergeCell ref="A5:A7"/>
    <mergeCell ref="C5:C7"/>
    <mergeCell ref="D5:D7"/>
    <mergeCell ref="E5:E7"/>
    <mergeCell ref="F5:F7"/>
    <mergeCell ref="AL43:AO43"/>
    <mergeCell ref="AF43:AI43"/>
    <mergeCell ref="AL41:AO41"/>
    <mergeCell ref="AF41:AI41"/>
    <mergeCell ref="H5:M5"/>
    <mergeCell ref="N5:S5"/>
    <mergeCell ref="T5:Y5"/>
    <mergeCell ref="Y6:Y7"/>
    <mergeCell ref="Z6:AC6"/>
    <mergeCell ref="Z5:AE5"/>
    <mergeCell ref="H6:K6"/>
    <mergeCell ref="L6:L7"/>
    <mergeCell ref="M6:M7"/>
    <mergeCell ref="N6:Q6"/>
    <mergeCell ref="R6:R7"/>
    <mergeCell ref="H41:K41"/>
  </mergeCells>
  <phoneticPr fontId="17" type="noConversion"/>
  <conditionalFormatting sqref="E9:E16 E19:E24 E26:E38">
    <cfRule type="cellIs" priority="25" stopIfTrue="1" operator="notEqual">
      <formula>C9</formula>
    </cfRule>
  </conditionalFormatting>
  <conditionalFormatting sqref="E18">
    <cfRule type="cellIs" priority="19" stopIfTrue="1" operator="notEqual">
      <formula>C18</formula>
    </cfRule>
  </conditionalFormatting>
  <conditionalFormatting sqref="E17">
    <cfRule type="cellIs" priority="18" stopIfTrue="1" operator="notEqual">
      <formula>C17</formula>
    </cfRule>
  </conditionalFormatting>
  <conditionalFormatting sqref="E25">
    <cfRule type="cellIs" priority="8" stopIfTrue="1" operator="notEqual">
      <formula>C25</formula>
    </cfRule>
  </conditionalFormatting>
  <conditionalFormatting sqref="E8">
    <cfRule type="cellIs" priority="1" stopIfTrue="1" operator="notEqual">
      <formula>C8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>
    <oddHeader>&amp;R&amp;"Arial,Kursywa"&amp;12Rekrutacja w roku akademickim 2018/2019</oddHeader>
  </headerFooter>
  <ignoredErrors>
    <ignoredError sqref="M40:M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2020-02-19T09:53:23Z</cp:lastPrinted>
  <dcterms:created xsi:type="dcterms:W3CDTF">2007-11-19T19:29:36Z</dcterms:created>
  <dcterms:modified xsi:type="dcterms:W3CDTF">2020-04-19T18:09:10Z</dcterms:modified>
</cp:coreProperties>
</file>