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00" windowWidth="12120" windowHeight="4545"/>
  </bookViews>
  <sheets>
    <sheet name="Praca socjalna - SD" sheetId="5" r:id="rId1"/>
  </sheets>
  <definedNames>
    <definedName name="_xlnm._FilterDatabase" localSheetId="0" hidden="1">'Praca socjalna - SD'!$A$8:$R$46</definedName>
    <definedName name="_xlnm.Print_Area" localSheetId="0">'Praca socjalna - SD'!$A$1:$AF$54</definedName>
    <definedName name="OLE_LINK1" localSheetId="0">'Praca socjalna - SD'!#REF!</definedName>
    <definedName name="_xlnm.Print_Titles" localSheetId="0">'Praca socjalna - SD'!$5:$7</definedName>
  </definedNames>
  <calcPr calcId="145621"/>
</workbook>
</file>

<file path=xl/calcChain.xml><?xml version="1.0" encoding="utf-8"?>
<calcChain xmlns="http://schemas.openxmlformats.org/spreadsheetml/2006/main">
  <c r="E49" i="5" l="1"/>
  <c r="E48" i="5"/>
  <c r="F49" i="5" l="1"/>
  <c r="E10" i="5"/>
  <c r="F10" i="5"/>
  <c r="G10" i="5"/>
  <c r="E11" i="5"/>
  <c r="F11" i="5"/>
  <c r="G11" i="5"/>
  <c r="E12" i="5"/>
  <c r="F12" i="5"/>
  <c r="G12" i="5"/>
  <c r="E13" i="5"/>
  <c r="F13" i="5"/>
  <c r="G13" i="5"/>
  <c r="E14" i="5"/>
  <c r="F14" i="5"/>
  <c r="G14" i="5"/>
  <c r="E15" i="5"/>
  <c r="F15" i="5"/>
  <c r="G15" i="5"/>
  <c r="E16" i="5"/>
  <c r="F16" i="5"/>
  <c r="G16" i="5"/>
  <c r="E17" i="5"/>
  <c r="F17" i="5"/>
  <c r="G17" i="5"/>
  <c r="E18" i="5"/>
  <c r="F18" i="5"/>
  <c r="G18" i="5"/>
  <c r="E19" i="5"/>
  <c r="F19" i="5"/>
  <c r="G19" i="5"/>
  <c r="E20" i="5"/>
  <c r="F20" i="5"/>
  <c r="G20" i="5"/>
  <c r="E21" i="5"/>
  <c r="F21" i="5"/>
  <c r="G21" i="5"/>
  <c r="E22" i="5"/>
  <c r="F22" i="5"/>
  <c r="G22" i="5"/>
  <c r="E23" i="5"/>
  <c r="F23" i="5"/>
  <c r="G23" i="5"/>
  <c r="E24" i="5"/>
  <c r="F24" i="5"/>
  <c r="G24" i="5"/>
  <c r="E25" i="5"/>
  <c r="F25" i="5"/>
  <c r="G25" i="5"/>
  <c r="E26" i="5"/>
  <c r="F26" i="5"/>
  <c r="G26" i="5"/>
  <c r="E27" i="5"/>
  <c r="F27" i="5"/>
  <c r="G27" i="5"/>
  <c r="E28" i="5"/>
  <c r="F28" i="5"/>
  <c r="G28" i="5"/>
  <c r="E29" i="5"/>
  <c r="F29" i="5"/>
  <c r="G29" i="5"/>
  <c r="E30" i="5"/>
  <c r="F30" i="5"/>
  <c r="G30" i="5"/>
  <c r="E31" i="5"/>
  <c r="F31" i="5"/>
  <c r="G31" i="5"/>
  <c r="E32" i="5"/>
  <c r="F32" i="5"/>
  <c r="G32" i="5"/>
  <c r="E33" i="5"/>
  <c r="F33" i="5"/>
  <c r="G33" i="5"/>
  <c r="E34" i="5"/>
  <c r="F34" i="5"/>
  <c r="G34" i="5"/>
  <c r="E35" i="5"/>
  <c r="F35" i="5"/>
  <c r="G35" i="5"/>
  <c r="E36" i="5"/>
  <c r="F36" i="5"/>
  <c r="G36" i="5"/>
  <c r="E37" i="5"/>
  <c r="F37" i="5"/>
  <c r="G37" i="5"/>
  <c r="E38" i="5"/>
  <c r="F38" i="5"/>
  <c r="G38" i="5"/>
  <c r="E39" i="5"/>
  <c r="F39" i="5"/>
  <c r="G39" i="5"/>
  <c r="E40" i="5"/>
  <c r="F40" i="5"/>
  <c r="G40" i="5"/>
  <c r="E41" i="5"/>
  <c r="F41" i="5"/>
  <c r="G41" i="5"/>
  <c r="E42" i="5"/>
  <c r="F42" i="5"/>
  <c r="G42" i="5"/>
  <c r="E43" i="5"/>
  <c r="F43" i="5"/>
  <c r="G43" i="5"/>
  <c r="E44" i="5"/>
  <c r="F44" i="5"/>
  <c r="G44" i="5"/>
  <c r="E45" i="5"/>
  <c r="F45" i="5"/>
  <c r="G45" i="5"/>
  <c r="E46" i="5"/>
  <c r="F46" i="5"/>
  <c r="G46" i="5"/>
  <c r="E8" i="5"/>
  <c r="E9" i="5"/>
  <c r="F9" i="5"/>
  <c r="G9" i="5"/>
  <c r="G8" i="5"/>
  <c r="F8" i="5"/>
  <c r="Z51" i="5"/>
  <c r="U48" i="5"/>
  <c r="U51" i="5"/>
  <c r="N48" i="5"/>
  <c r="N51" i="5"/>
  <c r="O48" i="5"/>
  <c r="O51" i="5" s="1"/>
  <c r="T51" i="5"/>
  <c r="I48" i="5"/>
  <c r="I51" i="5" s="1"/>
  <c r="AF51" i="5"/>
  <c r="AA48" i="5"/>
  <c r="AA51" i="5" s="1"/>
  <c r="F48" i="5"/>
  <c r="F51" i="5" s="1"/>
  <c r="E51" i="5" l="1"/>
</calcChain>
</file>

<file path=xl/sharedStrings.xml><?xml version="1.0" encoding="utf-8"?>
<sst xmlns="http://schemas.openxmlformats.org/spreadsheetml/2006/main" count="169" uniqueCount="110">
  <si>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</si>
  <si>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</si>
  <si>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</si>
  <si>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</si>
  <si>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</si>
  <si>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</si>
  <si>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</si>
  <si>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</si>
  <si>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</si>
  <si>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</si>
  <si>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</si>
  <si>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</si>
  <si>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L/S</t>
  </si>
  <si>
    <t>K</t>
  </si>
  <si>
    <t>Moduł przedmiotów ogólnych (podstawowe i kierunkowe)</t>
  </si>
  <si>
    <t>Łącznie</t>
  </si>
  <si>
    <t>Uniwersytet Zielonogórski</t>
  </si>
  <si>
    <t xml:space="preserve">Wydział Pedagogiki, Psychologii I Socjologii </t>
  </si>
  <si>
    <r>
      <t>Forma studiów:</t>
    </r>
    <r>
      <rPr>
        <b/>
        <sz val="12"/>
        <color indexed="8"/>
        <rFont val="Arial"/>
        <family val="2"/>
        <charset val="238"/>
      </rPr>
      <t xml:space="preserve"> stacjonarna</t>
    </r>
  </si>
  <si>
    <t>Rekrutacja w roku akademickim 2019/2020</t>
  </si>
  <si>
    <t>KOD przedmiotu</t>
  </si>
  <si>
    <t>Dane kontrolne</t>
  </si>
  <si>
    <r>
      <t>Nazwa kierunku studiów:</t>
    </r>
    <r>
      <rPr>
        <b/>
        <sz val="12"/>
        <color indexed="8"/>
        <rFont val="Arial"/>
        <family val="2"/>
        <charset val="238"/>
      </rPr>
      <t xml:space="preserve"> Praca socjalna</t>
    </r>
  </si>
  <si>
    <t>czas trwania: 4 semestry</t>
  </si>
  <si>
    <t>E/ZO</t>
  </si>
  <si>
    <t xml:space="preserve">Antropologia społeczna </t>
  </si>
  <si>
    <t xml:space="preserve">14.7-WP-PSD-AS  </t>
  </si>
  <si>
    <t>ZO</t>
  </si>
  <si>
    <t>Logika</t>
  </si>
  <si>
    <t xml:space="preserve">08.1-WP-PSD-LOG </t>
  </si>
  <si>
    <t>Badania społeczne w teorii i praktyce</t>
  </si>
  <si>
    <t xml:space="preserve">14.0-WP-PSD-BS </t>
  </si>
  <si>
    <t>14.5-WP-PSD-WZPS 
05.9-WP-PSD-WKP</t>
  </si>
  <si>
    <t>Fakultet I:
Wybrane zagadnienia pracy socjalnej
Wybrane koncepcje pomagania</t>
  </si>
  <si>
    <t>Socjoterapia w pomocy społecznej</t>
  </si>
  <si>
    <t xml:space="preserve">05.6-WP-PSD-SPS </t>
  </si>
  <si>
    <t>Systemy pomocy społecznej w Polsce i na Swiecie</t>
  </si>
  <si>
    <t xml:space="preserve">14.5-WP-PSD-SPS </t>
  </si>
  <si>
    <t>Wspołeczesne problemy i kwestie społeczne</t>
  </si>
  <si>
    <t xml:space="preserve">14.9-WP-PSD-WPK </t>
  </si>
  <si>
    <t>Z</t>
  </si>
  <si>
    <t>05.0-WP-PSD-SM1</t>
  </si>
  <si>
    <t>Seminarium magisterskie I</t>
  </si>
  <si>
    <t>Praktyki</t>
  </si>
  <si>
    <t>PLAN STUDIÓW STACJONARNYCH - II stopnia</t>
  </si>
  <si>
    <t>14.4-WP.PSD-WPP</t>
  </si>
  <si>
    <t>Współczesne problemy psychologii</t>
  </si>
  <si>
    <t>ZO/ZO</t>
  </si>
  <si>
    <t>08.1-WP-PSD-WKF</t>
  </si>
  <si>
    <t>Współczesne koncepcje filofii i etyki</t>
  </si>
  <si>
    <t>E</t>
  </si>
  <si>
    <t>11.3-WP-PSD-MS</t>
  </si>
  <si>
    <t>Metody statystyczne w pomocy społecznej</t>
  </si>
  <si>
    <t>09.0-WP-PSD-JO</t>
  </si>
  <si>
    <t>Język obcy</t>
  </si>
  <si>
    <t>14.0-WP-PSD-PROS</t>
  </si>
  <si>
    <t>Profilaktyka społeczna</t>
  </si>
  <si>
    <t>05.9-WP-PSD-TPPZ</t>
  </si>
  <si>
    <t>Teoria i praktyka poradnictwa zawodowego</t>
  </si>
  <si>
    <t>14.9-WP-PSD-ACW</t>
  </si>
  <si>
    <t>Animacja czasu wolnego w rodzinie</t>
  </si>
  <si>
    <t>14.3-WP-PSD-ES</t>
  </si>
  <si>
    <t>Ekonomia społeczna</t>
  </si>
  <si>
    <t>14.1-WP-PSD-WKPS</t>
  </si>
  <si>
    <t>Współczesne koncepcje polityki społecznej</t>
  </si>
  <si>
    <t>05.0-WP-PSD-SM2</t>
  </si>
  <si>
    <t>Seminarium magisterskie II</t>
  </si>
  <si>
    <t>Prawne aspekty funkcjonowania rodziny</t>
  </si>
  <si>
    <t>10.9-WP-PSD-PAFR</t>
  </si>
  <si>
    <t>12.2-WP-PSD-WZP</t>
  </si>
  <si>
    <t>Wybrane zagadnienia psychiatrii</t>
  </si>
  <si>
    <t>05.9-WP-PSD-EZPZ</t>
  </si>
  <si>
    <t>Edukacja zdrowotna i promocja zdrowia</t>
  </si>
  <si>
    <t>14.9-WP-PSD-KZL</t>
  </si>
  <si>
    <t>Kierowanie zespołami ludzkimi</t>
  </si>
  <si>
    <t>14.5-WP-PSD-WM</t>
  </si>
  <si>
    <t>Wykład monograficzny</t>
  </si>
  <si>
    <t>14.9-WP-PSD-MPZG</t>
  </si>
  <si>
    <t>Metodyka pracy z grupą</t>
  </si>
  <si>
    <t>14.5_WP-PSD-TPPS</t>
  </si>
  <si>
    <t>Teoria i praktyka pracy socjalnej - nowe tendencje</t>
  </si>
  <si>
    <t>05.0-WP-PSD- SM3</t>
  </si>
  <si>
    <t>Seminarium magisterskie III</t>
  </si>
  <si>
    <t>05.5-WP-PSD-ED</t>
  </si>
  <si>
    <t>Edukacja dorosłych</t>
  </si>
  <si>
    <t>14.2-WP-PSD-WPS</t>
  </si>
  <si>
    <t>Współczesne problemy socjologii</t>
  </si>
  <si>
    <t>Fakultet II:
Interwencja kryzysowa w sytuacji straty
Mediacja jako forma wsparcia rodziny w kryzysie</t>
  </si>
  <si>
    <t>14.5-WP-PSD-Spr</t>
  </si>
  <si>
    <t>Superwizaja w pracy socjalnej</t>
  </si>
  <si>
    <t>14.5-WP-PSD-ZPP</t>
  </si>
  <si>
    <t>Zarządzanie projektami pomocowymi</t>
  </si>
  <si>
    <t>12.9-WP-PSD-GS</t>
  </si>
  <si>
    <t>Gerontologia społeczna</t>
  </si>
  <si>
    <t>10.9-WP-PSD-PAPS</t>
  </si>
  <si>
    <t>Prawne aspekty pracy socjalnej</t>
  </si>
  <si>
    <t>14.5-WP-PSD-WPW</t>
  </si>
  <si>
    <t>Współczesne problemy wielokulturowości</t>
  </si>
  <si>
    <t>05.0-WP-PSD-SM4</t>
  </si>
  <si>
    <t>Seminarium magisterskie IV</t>
  </si>
  <si>
    <t>Z/ED</t>
  </si>
  <si>
    <t>Praktyka asystencka</t>
  </si>
  <si>
    <t>05.0-WP-PSD-PA</t>
  </si>
  <si>
    <t>Praktyka dyplomowa I</t>
  </si>
  <si>
    <t>05.0-WP-PSD-PD1</t>
  </si>
  <si>
    <t>Praktyka dyplomowa II</t>
  </si>
  <si>
    <t>05.0-WP-PSD-PD2</t>
  </si>
  <si>
    <t>14.9_WP-PSD-IKwSS  
14.5_WP-PSD-MeWR</t>
  </si>
  <si>
    <t>Należy wybrać dwa przedmioty, każdy za 2 ECTS i 15 h
Wykład monograficzny: Wspólczesne problemy czasu wolnego
Wykład monograficzny: Innowacyjne planowanie kariery zawodowej
Wykład monograficzny: Umijętności wychowawcze w podejściu skoncentrowanym na rozwiązaniach
Wykład monograficzny: Podmiotowość człowieka w relacjach interpersonalnych
Wykład monograficzny: Jak żyć w świecie konfliktów?
Wykład monograficzny: Pedagogiczne aspekty opiki paliatywno-hospicyjnej</t>
  </si>
  <si>
    <t xml:space="preserve">
14.9-WP-PSD- WPC
05.9-WP-PSD-IPKZ
16.9-WP-PSD-UWPSR
14.9-WP-PSD-PCRI
05.9_WP-PSD-JZSK
14.9_WP-PSD-PAOP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</si>
</sst>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indexed="3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 shrinkToFit="1"/>
    </xf>
    <xf numFmtId="0" fontId="3" fillId="2" borderId="1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textRotation="90" wrapText="1"/>
    </xf>
    <xf numFmtId="0" fontId="2" fillId="3" borderId="19" xfId="0" applyFont="1" applyFill="1" applyBorder="1" applyAlignment="1">
      <alignment horizontal="center" vertical="center" textRotation="90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 textRotation="90" wrapText="1"/>
    </xf>
    <xf numFmtId="0" fontId="1" fillId="4" borderId="11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2" fillId="2" borderId="22" xfId="0" applyFont="1" applyFill="1" applyBorder="1" applyAlignment="1">
      <alignment horizontal="center" vertical="center" textRotation="90" wrapText="1"/>
    </xf>
    <xf numFmtId="0" fontId="5" fillId="2" borderId="2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2"/>
  <sheetViews>
    <sheetView showGridLines="0" tabSelected="1" zoomScale="70" zoomScaleNormal="70" zoomScaleSheetLayoutView="70" zoomScalePageLayoutView="75" workbookViewId="0">
      <selection activeCell="D11" sqref="D11"/>
    </sheetView>
  </sheetViews>
  <sheetFormatPr defaultRowHeight="26.25" customHeight="1" x14ac:dyDescent="0.2"/>
  <cols>
    <col min="1" max="1" width="4.85546875" style="12" customWidth="1"/>
    <col min="2" max="2" width="5.5703125" style="12" customWidth="1"/>
    <col min="3" max="3" width="36" style="5" bestFit="1" customWidth="1"/>
    <col min="4" max="4" width="106.7109375" style="5" bestFit="1" customWidth="1"/>
    <col min="5" max="5" width="8" style="12" customWidth="1"/>
    <col min="6" max="6" width="5.7109375" style="12" customWidth="1"/>
    <col min="7" max="7" width="7.7109375" style="5" customWidth="1"/>
    <col min="8" max="8" width="1.7109375" style="8" customWidth="1"/>
    <col min="9" max="10" width="4.28515625" style="12" customWidth="1"/>
    <col min="11" max="11" width="4.28515625" style="5" customWidth="1"/>
    <col min="12" max="12" width="5" style="5" bestFit="1" customWidth="1"/>
    <col min="13" max="13" width="7.7109375" style="12" customWidth="1"/>
    <col min="14" max="15" width="4.28515625" style="12" customWidth="1"/>
    <col min="16" max="16" width="5.42578125" style="12" bestFit="1" customWidth="1"/>
    <col min="17" max="17" width="4.28515625" style="5" customWidth="1"/>
    <col min="18" max="18" width="5" style="5" bestFit="1" customWidth="1"/>
    <col min="19" max="19" width="7.7109375" style="12" customWidth="1"/>
    <col min="20" max="22" width="4.28515625" style="12" customWidth="1"/>
    <col min="23" max="23" width="4.28515625" style="5" customWidth="1"/>
    <col min="24" max="24" width="5" style="5" bestFit="1" customWidth="1"/>
    <col min="25" max="25" width="7.7109375" style="12" customWidth="1"/>
    <col min="26" max="28" width="4.28515625" style="12" customWidth="1"/>
    <col min="29" max="29" width="4.28515625" style="5" customWidth="1"/>
    <col min="30" max="30" width="5" style="5" bestFit="1" customWidth="1"/>
    <col min="31" max="31" width="7.7109375" style="12" customWidth="1"/>
    <col min="32" max="32" width="4.28515625" style="12" customWidth="1"/>
    <col min="33" max="36" width="9.140625" style="4"/>
    <col min="37" max="16384" width="9.140625" style="5"/>
  </cols>
  <sheetData>
    <row r="1" spans="1:32" ht="26.25" customHeight="1" x14ac:dyDescent="0.2">
      <c r="D1" s="21" t="s">
        <v>44</v>
      </c>
      <c r="E1" s="22" t="s">
        <v>19</v>
      </c>
      <c r="F1" s="20"/>
      <c r="H1" s="20"/>
      <c r="I1" s="20"/>
      <c r="J1" s="20"/>
      <c r="K1" s="20"/>
      <c r="L1" s="20"/>
      <c r="M1" s="20"/>
      <c r="N1" s="20"/>
      <c r="O1" s="20"/>
      <c r="P1" s="31" t="s">
        <v>16</v>
      </c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ht="26.25" customHeight="1" x14ac:dyDescent="0.2">
      <c r="A2" s="7"/>
      <c r="B2" s="7"/>
      <c r="C2" s="7"/>
      <c r="D2" s="33" t="s">
        <v>22</v>
      </c>
      <c r="E2" s="22" t="s">
        <v>23</v>
      </c>
      <c r="P2" s="32" t="s">
        <v>17</v>
      </c>
    </row>
    <row r="3" spans="1:32" ht="26.25" customHeight="1" x14ac:dyDescent="0.2">
      <c r="A3" s="7"/>
      <c r="B3" s="7"/>
      <c r="C3" s="7"/>
      <c r="D3" s="33" t="s">
        <v>18</v>
      </c>
    </row>
    <row r="4" spans="1:32" ht="26.25" customHeight="1" x14ac:dyDescent="0.2">
      <c r="A4" s="10"/>
      <c r="B4" s="10"/>
      <c r="C4" s="9"/>
    </row>
    <row r="5" spans="1:32" ht="26.25" customHeight="1" x14ac:dyDescent="0.2">
      <c r="A5" s="111" t="s">
        <v>0</v>
      </c>
      <c r="B5" s="25"/>
      <c r="C5" s="113" t="s">
        <v>20</v>
      </c>
      <c r="D5" s="113" t="s">
        <v>1</v>
      </c>
      <c r="E5" s="115" t="s">
        <v>5</v>
      </c>
      <c r="F5" s="115" t="s">
        <v>2</v>
      </c>
      <c r="G5" s="118" t="s">
        <v>6</v>
      </c>
      <c r="H5" s="11"/>
      <c r="I5" s="121" t="s">
        <v>8</v>
      </c>
      <c r="J5" s="122"/>
      <c r="K5" s="122"/>
      <c r="L5" s="122"/>
      <c r="M5" s="122"/>
      <c r="N5" s="125"/>
      <c r="O5" s="108" t="s">
        <v>9</v>
      </c>
      <c r="P5" s="109"/>
      <c r="Q5" s="109"/>
      <c r="R5" s="109"/>
      <c r="S5" s="109"/>
      <c r="T5" s="110"/>
      <c r="U5" s="121" t="s">
        <v>10</v>
      </c>
      <c r="V5" s="122"/>
      <c r="W5" s="122"/>
      <c r="X5" s="122"/>
      <c r="Y5" s="122"/>
      <c r="Z5" s="122"/>
      <c r="AA5" s="108" t="s">
        <v>11</v>
      </c>
      <c r="AB5" s="109"/>
      <c r="AC5" s="109"/>
      <c r="AD5" s="109"/>
      <c r="AE5" s="109"/>
      <c r="AF5" s="110"/>
    </row>
    <row r="6" spans="1:32" ht="26.25" customHeight="1" x14ac:dyDescent="0.2">
      <c r="A6" s="112"/>
      <c r="B6" s="26"/>
      <c r="C6" s="114"/>
      <c r="D6" s="114"/>
      <c r="E6" s="116"/>
      <c r="F6" s="116"/>
      <c r="G6" s="119"/>
      <c r="H6" s="11"/>
      <c r="I6" s="94" t="s">
        <v>7</v>
      </c>
      <c r="J6" s="95"/>
      <c r="K6" s="95"/>
      <c r="L6" s="96"/>
      <c r="M6" s="102" t="s">
        <v>6</v>
      </c>
      <c r="N6" s="100" t="s">
        <v>2</v>
      </c>
      <c r="O6" s="97" t="s">
        <v>7</v>
      </c>
      <c r="P6" s="98"/>
      <c r="Q6" s="98"/>
      <c r="R6" s="99"/>
      <c r="S6" s="104" t="s">
        <v>6</v>
      </c>
      <c r="T6" s="106" t="s">
        <v>2</v>
      </c>
      <c r="U6" s="94" t="s">
        <v>7</v>
      </c>
      <c r="V6" s="95"/>
      <c r="W6" s="95"/>
      <c r="X6" s="96"/>
      <c r="Y6" s="102" t="s">
        <v>6</v>
      </c>
      <c r="Z6" s="123" t="s">
        <v>2</v>
      </c>
      <c r="AA6" s="97" t="s">
        <v>7</v>
      </c>
      <c r="AB6" s="98"/>
      <c r="AC6" s="98"/>
      <c r="AD6" s="99"/>
      <c r="AE6" s="104" t="s">
        <v>6</v>
      </c>
      <c r="AF6" s="106" t="s">
        <v>2</v>
      </c>
    </row>
    <row r="7" spans="1:32" ht="26.25" customHeight="1" thickBot="1" x14ac:dyDescent="0.25">
      <c r="A7" s="112"/>
      <c r="B7" s="47"/>
      <c r="C7" s="114"/>
      <c r="D7" s="114"/>
      <c r="E7" s="117"/>
      <c r="F7" s="117" t="s">
        <v>2</v>
      </c>
      <c r="G7" s="120" t="s">
        <v>6</v>
      </c>
      <c r="H7" s="11"/>
      <c r="I7" s="28" t="s">
        <v>3</v>
      </c>
      <c r="J7" s="23" t="s">
        <v>4</v>
      </c>
      <c r="K7" s="23" t="s">
        <v>13</v>
      </c>
      <c r="L7" s="23" t="s">
        <v>12</v>
      </c>
      <c r="M7" s="103"/>
      <c r="N7" s="101"/>
      <c r="O7" s="62" t="s">
        <v>3</v>
      </c>
      <c r="P7" s="56" t="s">
        <v>4</v>
      </c>
      <c r="Q7" s="56" t="s">
        <v>13</v>
      </c>
      <c r="R7" s="56" t="s">
        <v>12</v>
      </c>
      <c r="S7" s="105"/>
      <c r="T7" s="107"/>
      <c r="U7" s="28" t="s">
        <v>3</v>
      </c>
      <c r="V7" s="23" t="s">
        <v>4</v>
      </c>
      <c r="W7" s="23" t="s">
        <v>13</v>
      </c>
      <c r="X7" s="23" t="s">
        <v>12</v>
      </c>
      <c r="Y7" s="103"/>
      <c r="Z7" s="124"/>
      <c r="AA7" s="62" t="s">
        <v>3</v>
      </c>
      <c r="AB7" s="56" t="s">
        <v>4</v>
      </c>
      <c r="AC7" s="56" t="s">
        <v>13</v>
      </c>
      <c r="AD7" s="56" t="s">
        <v>12</v>
      </c>
      <c r="AE7" s="105"/>
      <c r="AF7" s="107"/>
    </row>
    <row r="8" spans="1:32" s="15" customFormat="1" ht="26.25" customHeight="1" thickTop="1" x14ac:dyDescent="0.2">
      <c r="A8" s="24">
        <v>1</v>
      </c>
      <c r="B8" s="87" t="s">
        <v>14</v>
      </c>
      <c r="C8" s="34" t="s">
        <v>26</v>
      </c>
      <c r="D8" s="35" t="s">
        <v>25</v>
      </c>
      <c r="E8" s="50">
        <f t="shared" ref="E8:E9" si="0">I8+J8+K8+L8+O8+P8+Q8+R8+U8+V8+W8+X8+AA8+AB8+AC8+AD8</f>
        <v>30</v>
      </c>
      <c r="F8" s="50">
        <f t="shared" ref="F8:F9" si="1">N8+T8+Z8+AF8</f>
        <v>5</v>
      </c>
      <c r="G8" s="51" t="str">
        <f t="shared" ref="G8:G9" si="2">CONCATENATE(M8,S8,Y8,AE8)</f>
        <v>E/ZO</v>
      </c>
      <c r="H8" s="36"/>
      <c r="I8" s="37">
        <v>15</v>
      </c>
      <c r="J8" s="24">
        <v>15</v>
      </c>
      <c r="K8" s="24"/>
      <c r="L8" s="24"/>
      <c r="M8" s="24" t="s">
        <v>24</v>
      </c>
      <c r="N8" s="71">
        <v>5</v>
      </c>
      <c r="O8" s="63"/>
      <c r="P8" s="48"/>
      <c r="Q8" s="48"/>
      <c r="R8" s="48"/>
      <c r="S8" s="48"/>
      <c r="T8" s="67"/>
      <c r="U8" s="37"/>
      <c r="V8" s="24"/>
      <c r="W8" s="24"/>
      <c r="X8" s="24"/>
      <c r="Y8" s="24"/>
      <c r="Z8" s="58"/>
      <c r="AA8" s="63"/>
      <c r="AB8" s="48"/>
      <c r="AC8" s="48"/>
      <c r="AD8" s="48"/>
      <c r="AE8" s="48"/>
      <c r="AF8" s="67"/>
    </row>
    <row r="9" spans="1:32" s="15" customFormat="1" ht="26.25" customHeight="1" x14ac:dyDescent="0.2">
      <c r="A9" s="6">
        <v>2</v>
      </c>
      <c r="B9" s="88"/>
      <c r="C9" s="1" t="s">
        <v>29</v>
      </c>
      <c r="D9" s="13" t="s">
        <v>28</v>
      </c>
      <c r="E9" s="51">
        <f t="shared" si="0"/>
        <v>15</v>
      </c>
      <c r="F9" s="51">
        <f t="shared" si="1"/>
        <v>3</v>
      </c>
      <c r="G9" s="51" t="str">
        <f t="shared" si="2"/>
        <v>ZO</v>
      </c>
      <c r="H9" s="14"/>
      <c r="I9" s="29">
        <v>15</v>
      </c>
      <c r="J9" s="6"/>
      <c r="K9" s="6"/>
      <c r="L9" s="6"/>
      <c r="M9" s="6" t="s">
        <v>27</v>
      </c>
      <c r="N9" s="72">
        <v>3</v>
      </c>
      <c r="O9" s="64"/>
      <c r="P9" s="30"/>
      <c r="Q9" s="30"/>
      <c r="R9" s="30"/>
      <c r="S9" s="30"/>
      <c r="T9" s="68"/>
      <c r="U9" s="29"/>
      <c r="V9" s="6"/>
      <c r="W9" s="6"/>
      <c r="X9" s="6"/>
      <c r="Y9" s="6"/>
      <c r="Z9" s="59"/>
      <c r="AA9" s="64"/>
      <c r="AB9" s="30"/>
      <c r="AC9" s="30"/>
      <c r="AD9" s="30"/>
      <c r="AE9" s="30"/>
      <c r="AF9" s="68"/>
    </row>
    <row r="10" spans="1:32" s="15" customFormat="1" ht="26.25" customHeight="1" x14ac:dyDescent="0.2">
      <c r="A10" s="6">
        <v>3</v>
      </c>
      <c r="B10" s="88"/>
      <c r="C10" s="1" t="s">
        <v>31</v>
      </c>
      <c r="D10" s="13" t="s">
        <v>30</v>
      </c>
      <c r="E10" s="51">
        <f t="shared" ref="E10:E46" si="3">I10+J10+K10+L10+O10+P10+Q10+R10+U10+V10+W10+X10+AA10+AB10+AC10+AD10</f>
        <v>30</v>
      </c>
      <c r="F10" s="51">
        <f t="shared" ref="F10:F46" si="4">N10+T10+Z10+AF10</f>
        <v>5</v>
      </c>
      <c r="G10" s="51" t="str">
        <f t="shared" ref="G10:G46" si="5">CONCATENATE(M10,S10,Y10,AE10)</f>
        <v>E/ZO</v>
      </c>
      <c r="H10" s="14"/>
      <c r="I10" s="29">
        <v>15</v>
      </c>
      <c r="J10" s="6">
        <v>15</v>
      </c>
      <c r="K10" s="6"/>
      <c r="L10" s="6"/>
      <c r="M10" s="6" t="s">
        <v>24</v>
      </c>
      <c r="N10" s="72">
        <v>5</v>
      </c>
      <c r="O10" s="64"/>
      <c r="P10" s="30"/>
      <c r="Q10" s="30"/>
      <c r="R10" s="30"/>
      <c r="S10" s="30"/>
      <c r="T10" s="68"/>
      <c r="U10" s="29"/>
      <c r="V10" s="6"/>
      <c r="W10" s="6"/>
      <c r="X10" s="6"/>
      <c r="Y10" s="6"/>
      <c r="Z10" s="59"/>
      <c r="AA10" s="64"/>
      <c r="AB10" s="30"/>
      <c r="AC10" s="30"/>
      <c r="AD10" s="30"/>
      <c r="AE10" s="30"/>
      <c r="AF10" s="68"/>
    </row>
    <row r="11" spans="1:32" s="15" customFormat="1" ht="38.25" x14ac:dyDescent="0.2">
      <c r="A11" s="6">
        <v>4</v>
      </c>
      <c r="B11" s="88"/>
      <c r="C11" s="1" t="s">
        <v>32</v>
      </c>
      <c r="D11" s="13" t="s">
        <v>33</v>
      </c>
      <c r="E11" s="51">
        <f t="shared" si="3"/>
        <v>30</v>
      </c>
      <c r="F11" s="51">
        <f t="shared" si="4"/>
        <v>2</v>
      </c>
      <c r="G11" s="51" t="str">
        <f t="shared" si="5"/>
        <v>ZO</v>
      </c>
      <c r="H11" s="14"/>
      <c r="I11" s="29"/>
      <c r="J11" s="6">
        <v>30</v>
      </c>
      <c r="K11" s="6"/>
      <c r="L11" s="6"/>
      <c r="M11" s="6" t="s">
        <v>27</v>
      </c>
      <c r="N11" s="72">
        <v>2</v>
      </c>
      <c r="O11" s="64"/>
      <c r="P11" s="30"/>
      <c r="Q11" s="30"/>
      <c r="R11" s="30"/>
      <c r="S11" s="30"/>
      <c r="T11" s="68"/>
      <c r="U11" s="29"/>
      <c r="V11" s="6"/>
      <c r="W11" s="6"/>
      <c r="X11" s="6"/>
      <c r="Y11" s="6"/>
      <c r="Z11" s="59"/>
      <c r="AA11" s="64"/>
      <c r="AB11" s="30"/>
      <c r="AC11" s="30"/>
      <c r="AD11" s="30"/>
      <c r="AE11" s="30"/>
      <c r="AF11" s="68"/>
    </row>
    <row r="12" spans="1:32" s="15" customFormat="1" ht="26.25" customHeight="1" x14ac:dyDescent="0.2">
      <c r="A12" s="6">
        <v>5</v>
      </c>
      <c r="B12" s="88"/>
      <c r="C12" s="1" t="s">
        <v>35</v>
      </c>
      <c r="D12" s="13" t="s">
        <v>34</v>
      </c>
      <c r="E12" s="51">
        <f t="shared" si="3"/>
        <v>30</v>
      </c>
      <c r="F12" s="51">
        <f t="shared" si="4"/>
        <v>4</v>
      </c>
      <c r="G12" s="51" t="str">
        <f t="shared" si="5"/>
        <v>E/ZO</v>
      </c>
      <c r="H12" s="14"/>
      <c r="I12" s="29">
        <v>15</v>
      </c>
      <c r="J12" s="6">
        <v>15</v>
      </c>
      <c r="K12" s="6"/>
      <c r="L12" s="6"/>
      <c r="M12" s="6" t="s">
        <v>24</v>
      </c>
      <c r="N12" s="72">
        <v>4</v>
      </c>
      <c r="O12" s="64"/>
      <c r="P12" s="30"/>
      <c r="Q12" s="30"/>
      <c r="R12" s="30"/>
      <c r="S12" s="30"/>
      <c r="T12" s="68"/>
      <c r="U12" s="29"/>
      <c r="V12" s="6"/>
      <c r="W12" s="6"/>
      <c r="X12" s="6"/>
      <c r="Y12" s="6"/>
      <c r="Z12" s="59"/>
      <c r="AA12" s="64"/>
      <c r="AB12" s="30"/>
      <c r="AC12" s="30"/>
      <c r="AD12" s="30"/>
      <c r="AE12" s="30"/>
      <c r="AF12" s="68"/>
    </row>
    <row r="13" spans="1:32" s="15" customFormat="1" ht="26.25" customHeight="1" x14ac:dyDescent="0.2">
      <c r="A13" s="6">
        <v>6</v>
      </c>
      <c r="B13" s="88"/>
      <c r="C13" s="1" t="s">
        <v>37</v>
      </c>
      <c r="D13" s="13" t="s">
        <v>36</v>
      </c>
      <c r="E13" s="51">
        <f t="shared" si="3"/>
        <v>30</v>
      </c>
      <c r="F13" s="51">
        <f t="shared" si="4"/>
        <v>5</v>
      </c>
      <c r="G13" s="51" t="str">
        <f t="shared" si="5"/>
        <v>E/ZO</v>
      </c>
      <c r="H13" s="14"/>
      <c r="I13" s="29">
        <v>15</v>
      </c>
      <c r="J13" s="6">
        <v>15</v>
      </c>
      <c r="K13" s="6"/>
      <c r="L13" s="6"/>
      <c r="M13" s="6" t="s">
        <v>24</v>
      </c>
      <c r="N13" s="72">
        <v>5</v>
      </c>
      <c r="O13" s="64"/>
      <c r="P13" s="30"/>
      <c r="Q13" s="30"/>
      <c r="R13" s="30"/>
      <c r="S13" s="30"/>
      <c r="T13" s="68"/>
      <c r="U13" s="29"/>
      <c r="V13" s="6"/>
      <c r="W13" s="6"/>
      <c r="X13" s="6"/>
      <c r="Y13" s="6"/>
      <c r="Z13" s="59"/>
      <c r="AA13" s="64"/>
      <c r="AB13" s="30"/>
      <c r="AC13" s="30"/>
      <c r="AD13" s="30"/>
      <c r="AE13" s="30"/>
      <c r="AF13" s="68"/>
    </row>
    <row r="14" spans="1:32" s="15" customFormat="1" ht="26.25" customHeight="1" x14ac:dyDescent="0.2">
      <c r="A14" s="6">
        <v>7</v>
      </c>
      <c r="B14" s="88"/>
      <c r="C14" s="1" t="s">
        <v>39</v>
      </c>
      <c r="D14" s="13" t="s">
        <v>38</v>
      </c>
      <c r="E14" s="51">
        <f t="shared" si="3"/>
        <v>30</v>
      </c>
      <c r="F14" s="51">
        <f t="shared" si="4"/>
        <v>2</v>
      </c>
      <c r="G14" s="51" t="str">
        <f t="shared" si="5"/>
        <v>ZO</v>
      </c>
      <c r="H14" s="14"/>
      <c r="I14" s="29"/>
      <c r="J14" s="17">
        <v>30</v>
      </c>
      <c r="K14" s="6"/>
      <c r="L14" s="6"/>
      <c r="M14" s="6" t="s">
        <v>27</v>
      </c>
      <c r="N14" s="72">
        <v>2</v>
      </c>
      <c r="O14" s="64"/>
      <c r="P14" s="30"/>
      <c r="Q14" s="30"/>
      <c r="R14" s="30"/>
      <c r="S14" s="30"/>
      <c r="T14" s="68"/>
      <c r="U14" s="29"/>
      <c r="V14" s="6"/>
      <c r="W14" s="6"/>
      <c r="X14" s="6"/>
      <c r="Y14" s="6"/>
      <c r="Z14" s="59"/>
      <c r="AA14" s="64"/>
      <c r="AB14" s="30"/>
      <c r="AC14" s="30"/>
      <c r="AD14" s="30"/>
      <c r="AE14" s="30"/>
      <c r="AF14" s="68"/>
    </row>
    <row r="15" spans="1:32" s="15" customFormat="1" ht="26.25" customHeight="1" x14ac:dyDescent="0.2">
      <c r="A15" s="6">
        <v>8</v>
      </c>
      <c r="B15" s="88"/>
      <c r="C15" s="1" t="s">
        <v>41</v>
      </c>
      <c r="D15" s="13" t="s">
        <v>42</v>
      </c>
      <c r="E15" s="51">
        <f t="shared" si="3"/>
        <v>30</v>
      </c>
      <c r="F15" s="51">
        <f t="shared" si="4"/>
        <v>4</v>
      </c>
      <c r="G15" s="51" t="str">
        <f t="shared" si="5"/>
        <v>Z</v>
      </c>
      <c r="H15" s="14"/>
      <c r="I15" s="29"/>
      <c r="J15" s="17"/>
      <c r="K15" s="6"/>
      <c r="L15" s="6">
        <v>30</v>
      </c>
      <c r="M15" s="6" t="s">
        <v>40</v>
      </c>
      <c r="N15" s="72">
        <v>4</v>
      </c>
      <c r="O15" s="64"/>
      <c r="P15" s="30"/>
      <c r="Q15" s="30"/>
      <c r="R15" s="30"/>
      <c r="S15" s="30"/>
      <c r="T15" s="68"/>
      <c r="U15" s="29"/>
      <c r="V15" s="6"/>
      <c r="W15" s="6"/>
      <c r="X15" s="6"/>
      <c r="Y15" s="6"/>
      <c r="Z15" s="59"/>
      <c r="AA15" s="64"/>
      <c r="AB15" s="30"/>
      <c r="AC15" s="30"/>
      <c r="AD15" s="30"/>
      <c r="AE15" s="30"/>
      <c r="AF15" s="68"/>
    </row>
    <row r="16" spans="1:32" s="3" customFormat="1" ht="26.25" customHeight="1" x14ac:dyDescent="0.2">
      <c r="A16" s="6">
        <v>9</v>
      </c>
      <c r="B16" s="88"/>
      <c r="C16" s="1" t="s">
        <v>45</v>
      </c>
      <c r="D16" s="2" t="s">
        <v>46</v>
      </c>
      <c r="E16" s="51">
        <f t="shared" si="3"/>
        <v>30</v>
      </c>
      <c r="F16" s="51">
        <f t="shared" si="4"/>
        <v>3</v>
      </c>
      <c r="G16" s="51" t="str">
        <f t="shared" si="5"/>
        <v>ZO/ZO</v>
      </c>
      <c r="H16" s="38"/>
      <c r="I16" s="41"/>
      <c r="J16" s="40"/>
      <c r="K16" s="39"/>
      <c r="L16" s="39"/>
      <c r="M16" s="39"/>
      <c r="N16" s="73"/>
      <c r="O16" s="65">
        <v>15</v>
      </c>
      <c r="P16" s="19">
        <v>15</v>
      </c>
      <c r="Q16" s="19"/>
      <c r="R16" s="19"/>
      <c r="S16" s="19" t="s">
        <v>47</v>
      </c>
      <c r="T16" s="69">
        <v>3</v>
      </c>
      <c r="U16" s="41"/>
      <c r="V16" s="39"/>
      <c r="W16" s="39"/>
      <c r="X16" s="39"/>
      <c r="Y16" s="39"/>
      <c r="Z16" s="60"/>
      <c r="AA16" s="65"/>
      <c r="AB16" s="19"/>
      <c r="AC16" s="19"/>
      <c r="AD16" s="19"/>
      <c r="AE16" s="19"/>
      <c r="AF16" s="69"/>
    </row>
    <row r="17" spans="1:32" s="15" customFormat="1" ht="26.25" customHeight="1" x14ac:dyDescent="0.2">
      <c r="A17" s="6">
        <v>10</v>
      </c>
      <c r="B17" s="88"/>
      <c r="C17" s="1" t="s">
        <v>48</v>
      </c>
      <c r="D17" s="13" t="s">
        <v>49</v>
      </c>
      <c r="E17" s="51">
        <f t="shared" si="3"/>
        <v>30</v>
      </c>
      <c r="F17" s="51">
        <f t="shared" si="4"/>
        <v>3</v>
      </c>
      <c r="G17" s="51" t="str">
        <f t="shared" si="5"/>
        <v>E</v>
      </c>
      <c r="H17" s="14"/>
      <c r="I17" s="29"/>
      <c r="J17" s="6"/>
      <c r="K17" s="6"/>
      <c r="L17" s="6"/>
      <c r="M17" s="6"/>
      <c r="N17" s="72"/>
      <c r="O17" s="64">
        <v>30</v>
      </c>
      <c r="P17" s="30"/>
      <c r="Q17" s="30"/>
      <c r="R17" s="30"/>
      <c r="S17" s="30" t="s">
        <v>50</v>
      </c>
      <c r="T17" s="68">
        <v>3</v>
      </c>
      <c r="U17" s="29"/>
      <c r="V17" s="6"/>
      <c r="W17" s="6"/>
      <c r="X17" s="6"/>
      <c r="Y17" s="6"/>
      <c r="Z17" s="59"/>
      <c r="AA17" s="64"/>
      <c r="AB17" s="30"/>
      <c r="AC17" s="30"/>
      <c r="AD17" s="30"/>
      <c r="AE17" s="30"/>
      <c r="AF17" s="68"/>
    </row>
    <row r="18" spans="1:32" s="15" customFormat="1" ht="26.25" customHeight="1" x14ac:dyDescent="0.2">
      <c r="A18" s="6">
        <v>11</v>
      </c>
      <c r="B18" s="88"/>
      <c r="C18" s="1" t="s">
        <v>51</v>
      </c>
      <c r="D18" s="13" t="s">
        <v>52</v>
      </c>
      <c r="E18" s="51">
        <f t="shared" si="3"/>
        <v>30</v>
      </c>
      <c r="F18" s="51">
        <f t="shared" si="4"/>
        <v>2</v>
      </c>
      <c r="G18" s="51" t="str">
        <f t="shared" si="5"/>
        <v>ZO</v>
      </c>
      <c r="H18" s="14"/>
      <c r="I18" s="29"/>
      <c r="J18" s="6"/>
      <c r="K18" s="6"/>
      <c r="L18" s="6"/>
      <c r="M18" s="6"/>
      <c r="N18" s="72"/>
      <c r="O18" s="64"/>
      <c r="P18" s="30"/>
      <c r="Q18" s="30">
        <v>30</v>
      </c>
      <c r="R18" s="30"/>
      <c r="S18" s="30" t="s">
        <v>27</v>
      </c>
      <c r="T18" s="68">
        <v>2</v>
      </c>
      <c r="U18" s="29"/>
      <c r="V18" s="6"/>
      <c r="W18" s="6"/>
      <c r="X18" s="6"/>
      <c r="Y18" s="6"/>
      <c r="Z18" s="59"/>
      <c r="AA18" s="64"/>
      <c r="AB18" s="30"/>
      <c r="AC18" s="30"/>
      <c r="AD18" s="30"/>
      <c r="AE18" s="30"/>
      <c r="AF18" s="68"/>
    </row>
    <row r="19" spans="1:32" s="15" customFormat="1" ht="26.25" customHeight="1" x14ac:dyDescent="0.2">
      <c r="A19" s="6">
        <v>12</v>
      </c>
      <c r="B19" s="88"/>
      <c r="C19" s="1" t="s">
        <v>53</v>
      </c>
      <c r="D19" s="13" t="s">
        <v>54</v>
      </c>
      <c r="E19" s="51">
        <f t="shared" si="3"/>
        <v>30</v>
      </c>
      <c r="F19" s="51">
        <f t="shared" si="4"/>
        <v>2</v>
      </c>
      <c r="G19" s="51" t="str">
        <f t="shared" si="5"/>
        <v>E</v>
      </c>
      <c r="H19" s="14"/>
      <c r="I19" s="29"/>
      <c r="J19" s="6"/>
      <c r="K19" s="6"/>
      <c r="L19" s="6"/>
      <c r="M19" s="6"/>
      <c r="N19" s="72"/>
      <c r="O19" s="64"/>
      <c r="P19" s="30"/>
      <c r="Q19" s="30">
        <v>30</v>
      </c>
      <c r="R19" s="30"/>
      <c r="S19" s="30" t="s">
        <v>50</v>
      </c>
      <c r="T19" s="68">
        <v>2</v>
      </c>
      <c r="U19" s="29"/>
      <c r="V19" s="6"/>
      <c r="W19" s="6"/>
      <c r="X19" s="6"/>
      <c r="Y19" s="6"/>
      <c r="Z19" s="59"/>
      <c r="AA19" s="64"/>
      <c r="AB19" s="30"/>
      <c r="AC19" s="30"/>
      <c r="AD19" s="30"/>
      <c r="AE19" s="30"/>
      <c r="AF19" s="68"/>
    </row>
    <row r="20" spans="1:32" s="16" customFormat="1" ht="26.25" customHeight="1" x14ac:dyDescent="0.2">
      <c r="A20" s="6">
        <v>13</v>
      </c>
      <c r="B20" s="88"/>
      <c r="C20" s="1" t="s">
        <v>55</v>
      </c>
      <c r="D20" s="13" t="s">
        <v>56</v>
      </c>
      <c r="E20" s="51">
        <f t="shared" si="3"/>
        <v>30</v>
      </c>
      <c r="F20" s="51">
        <f t="shared" si="4"/>
        <v>2</v>
      </c>
      <c r="G20" s="51" t="str">
        <f t="shared" si="5"/>
        <v>ZO</v>
      </c>
      <c r="H20" s="14"/>
      <c r="I20" s="29"/>
      <c r="J20" s="17"/>
      <c r="K20" s="6"/>
      <c r="L20" s="6"/>
      <c r="M20" s="6"/>
      <c r="N20" s="72"/>
      <c r="O20" s="64"/>
      <c r="P20" s="30">
        <v>30</v>
      </c>
      <c r="Q20" s="30"/>
      <c r="R20" s="30"/>
      <c r="S20" s="30" t="s">
        <v>27</v>
      </c>
      <c r="T20" s="68">
        <v>2</v>
      </c>
      <c r="U20" s="29"/>
      <c r="V20" s="6"/>
      <c r="W20" s="6"/>
      <c r="X20" s="6"/>
      <c r="Y20" s="6"/>
      <c r="Z20" s="59"/>
      <c r="AA20" s="64"/>
      <c r="AB20" s="30"/>
      <c r="AC20" s="30"/>
      <c r="AD20" s="30"/>
      <c r="AE20" s="30"/>
      <c r="AF20" s="68"/>
    </row>
    <row r="21" spans="1:32" s="3" customFormat="1" ht="26.25" customHeight="1" x14ac:dyDescent="0.2">
      <c r="A21" s="6">
        <v>14</v>
      </c>
      <c r="B21" s="88"/>
      <c r="C21" s="1" t="s">
        <v>57</v>
      </c>
      <c r="D21" s="2" t="s">
        <v>58</v>
      </c>
      <c r="E21" s="51">
        <f t="shared" si="3"/>
        <v>30</v>
      </c>
      <c r="F21" s="51">
        <f t="shared" si="4"/>
        <v>3</v>
      </c>
      <c r="G21" s="51" t="str">
        <f t="shared" si="5"/>
        <v>E/ZO</v>
      </c>
      <c r="H21" s="38"/>
      <c r="I21" s="41"/>
      <c r="J21" s="40"/>
      <c r="K21" s="39"/>
      <c r="L21" s="39"/>
      <c r="M21" s="39"/>
      <c r="N21" s="73"/>
      <c r="O21" s="65">
        <v>15</v>
      </c>
      <c r="P21" s="19">
        <v>15</v>
      </c>
      <c r="Q21" s="19"/>
      <c r="R21" s="19"/>
      <c r="S21" s="19" t="s">
        <v>24</v>
      </c>
      <c r="T21" s="69">
        <v>3</v>
      </c>
      <c r="U21" s="41"/>
      <c r="V21" s="39"/>
      <c r="W21" s="39"/>
      <c r="X21" s="39"/>
      <c r="Y21" s="39"/>
      <c r="Z21" s="60"/>
      <c r="AA21" s="65"/>
      <c r="AB21" s="19"/>
      <c r="AC21" s="19"/>
      <c r="AD21" s="19"/>
      <c r="AE21" s="19"/>
      <c r="AF21" s="69"/>
    </row>
    <row r="22" spans="1:32" s="3" customFormat="1" ht="26.25" customHeight="1" x14ac:dyDescent="0.2">
      <c r="A22" s="6">
        <v>15</v>
      </c>
      <c r="B22" s="88"/>
      <c r="C22" s="1" t="s">
        <v>59</v>
      </c>
      <c r="D22" s="2" t="s">
        <v>60</v>
      </c>
      <c r="E22" s="51">
        <f t="shared" si="3"/>
        <v>30</v>
      </c>
      <c r="F22" s="51">
        <f t="shared" si="4"/>
        <v>3</v>
      </c>
      <c r="G22" s="51" t="str">
        <f t="shared" si="5"/>
        <v>ZO</v>
      </c>
      <c r="H22" s="38"/>
      <c r="I22" s="41"/>
      <c r="J22" s="40"/>
      <c r="K22" s="39"/>
      <c r="L22" s="39"/>
      <c r="M22" s="39"/>
      <c r="N22" s="73"/>
      <c r="O22" s="65"/>
      <c r="P22" s="19">
        <v>30</v>
      </c>
      <c r="Q22" s="19"/>
      <c r="R22" s="19"/>
      <c r="S22" s="19" t="s">
        <v>27</v>
      </c>
      <c r="T22" s="69">
        <v>3</v>
      </c>
      <c r="U22" s="41"/>
      <c r="V22" s="39"/>
      <c r="W22" s="39"/>
      <c r="X22" s="39"/>
      <c r="Y22" s="39"/>
      <c r="Z22" s="60"/>
      <c r="AA22" s="65"/>
      <c r="AB22" s="19"/>
      <c r="AC22" s="19"/>
      <c r="AD22" s="19"/>
      <c r="AE22" s="19"/>
      <c r="AF22" s="69"/>
    </row>
    <row r="23" spans="1:32" s="3" customFormat="1" ht="26.25" customHeight="1" x14ac:dyDescent="0.2">
      <c r="A23" s="6">
        <v>16</v>
      </c>
      <c r="B23" s="88"/>
      <c r="C23" s="1" t="s">
        <v>61</v>
      </c>
      <c r="D23" s="2" t="s">
        <v>62</v>
      </c>
      <c r="E23" s="51">
        <f t="shared" si="3"/>
        <v>15</v>
      </c>
      <c r="F23" s="51">
        <f t="shared" si="4"/>
        <v>2</v>
      </c>
      <c r="G23" s="51" t="str">
        <f t="shared" si="5"/>
        <v>ZO</v>
      </c>
      <c r="H23" s="38"/>
      <c r="I23" s="41"/>
      <c r="J23" s="40"/>
      <c r="K23" s="39"/>
      <c r="L23" s="39"/>
      <c r="M23" s="39"/>
      <c r="N23" s="73"/>
      <c r="O23" s="65">
        <v>15</v>
      </c>
      <c r="P23" s="19"/>
      <c r="Q23" s="19"/>
      <c r="R23" s="19"/>
      <c r="S23" s="19" t="s">
        <v>27</v>
      </c>
      <c r="T23" s="69">
        <v>2</v>
      </c>
      <c r="U23" s="41"/>
      <c r="V23" s="39"/>
      <c r="W23" s="39"/>
      <c r="X23" s="39"/>
      <c r="Y23" s="39"/>
      <c r="Z23" s="60"/>
      <c r="AA23" s="65"/>
      <c r="AB23" s="19"/>
      <c r="AC23" s="19"/>
      <c r="AD23" s="19"/>
      <c r="AE23" s="19"/>
      <c r="AF23" s="69"/>
    </row>
    <row r="24" spans="1:32" s="3" customFormat="1" ht="26.25" customHeight="1" x14ac:dyDescent="0.2">
      <c r="A24" s="6">
        <v>17</v>
      </c>
      <c r="B24" s="88"/>
      <c r="C24" s="1" t="s">
        <v>63</v>
      </c>
      <c r="D24" s="2" t="s">
        <v>64</v>
      </c>
      <c r="E24" s="51">
        <f t="shared" si="3"/>
        <v>15</v>
      </c>
      <c r="F24" s="51">
        <f t="shared" si="4"/>
        <v>2</v>
      </c>
      <c r="G24" s="51" t="str">
        <f t="shared" si="5"/>
        <v>ZO</v>
      </c>
      <c r="H24" s="38"/>
      <c r="I24" s="41"/>
      <c r="J24" s="40"/>
      <c r="K24" s="39"/>
      <c r="L24" s="39"/>
      <c r="M24" s="39"/>
      <c r="N24" s="73"/>
      <c r="O24" s="65">
        <v>15</v>
      </c>
      <c r="P24" s="19"/>
      <c r="Q24" s="19"/>
      <c r="R24" s="19"/>
      <c r="S24" s="19" t="s">
        <v>27</v>
      </c>
      <c r="T24" s="69">
        <v>2</v>
      </c>
      <c r="U24" s="41"/>
      <c r="V24" s="39"/>
      <c r="W24" s="39"/>
      <c r="X24" s="39"/>
      <c r="Y24" s="39"/>
      <c r="Z24" s="60"/>
      <c r="AA24" s="65"/>
      <c r="AB24" s="19"/>
      <c r="AC24" s="19"/>
      <c r="AD24" s="19"/>
      <c r="AE24" s="19"/>
      <c r="AF24" s="69"/>
    </row>
    <row r="25" spans="1:32" s="15" customFormat="1" ht="26.25" customHeight="1" x14ac:dyDescent="0.2">
      <c r="A25" s="6">
        <v>18</v>
      </c>
      <c r="B25" s="88"/>
      <c r="C25" s="1" t="s">
        <v>65</v>
      </c>
      <c r="D25" s="13" t="s">
        <v>66</v>
      </c>
      <c r="E25" s="51">
        <f t="shared" si="3"/>
        <v>30</v>
      </c>
      <c r="F25" s="51">
        <f t="shared" si="4"/>
        <v>4</v>
      </c>
      <c r="G25" s="51" t="str">
        <f t="shared" si="5"/>
        <v>Z</v>
      </c>
      <c r="H25" s="14"/>
      <c r="I25" s="29"/>
      <c r="J25" s="6"/>
      <c r="K25" s="6"/>
      <c r="L25" s="6"/>
      <c r="M25" s="6"/>
      <c r="N25" s="72"/>
      <c r="O25" s="64"/>
      <c r="P25" s="30"/>
      <c r="Q25" s="30"/>
      <c r="R25" s="30">
        <v>30</v>
      </c>
      <c r="S25" s="30" t="s">
        <v>40</v>
      </c>
      <c r="T25" s="68">
        <v>4</v>
      </c>
      <c r="U25" s="29"/>
      <c r="V25" s="6"/>
      <c r="W25" s="6"/>
      <c r="X25" s="6"/>
      <c r="Y25" s="6"/>
      <c r="Z25" s="59"/>
      <c r="AA25" s="64"/>
      <c r="AB25" s="30"/>
      <c r="AC25" s="30"/>
      <c r="AD25" s="30"/>
      <c r="AE25" s="30"/>
      <c r="AF25" s="68"/>
    </row>
    <row r="26" spans="1:32" s="15" customFormat="1" ht="26.25" customHeight="1" x14ac:dyDescent="0.2">
      <c r="A26" s="6"/>
      <c r="B26" s="88"/>
      <c r="C26" s="1" t="s">
        <v>102</v>
      </c>
      <c r="D26" s="13" t="s">
        <v>101</v>
      </c>
      <c r="E26" s="51">
        <f t="shared" si="3"/>
        <v>120</v>
      </c>
      <c r="F26" s="51">
        <f t="shared" si="4"/>
        <v>4</v>
      </c>
      <c r="G26" s="51" t="str">
        <f t="shared" si="5"/>
        <v>ZO</v>
      </c>
      <c r="H26" s="14"/>
      <c r="I26" s="29"/>
      <c r="J26" s="6"/>
      <c r="K26" s="6"/>
      <c r="L26" s="6"/>
      <c r="M26" s="6"/>
      <c r="N26" s="72"/>
      <c r="O26" s="64"/>
      <c r="P26" s="30">
        <v>120</v>
      </c>
      <c r="Q26" s="30"/>
      <c r="R26" s="30"/>
      <c r="S26" s="30" t="s">
        <v>27</v>
      </c>
      <c r="T26" s="68">
        <v>4</v>
      </c>
      <c r="U26" s="29"/>
      <c r="V26" s="6"/>
      <c r="W26" s="6"/>
      <c r="X26" s="6"/>
      <c r="Y26" s="6"/>
      <c r="Z26" s="59"/>
      <c r="AA26" s="64"/>
      <c r="AB26" s="30"/>
      <c r="AC26" s="30"/>
      <c r="AD26" s="30"/>
      <c r="AE26" s="30"/>
      <c r="AF26" s="68"/>
    </row>
    <row r="27" spans="1:32" s="15" customFormat="1" ht="26.25" customHeight="1" x14ac:dyDescent="0.2">
      <c r="A27" s="6">
        <v>19</v>
      </c>
      <c r="B27" s="88"/>
      <c r="C27" s="1" t="s">
        <v>68</v>
      </c>
      <c r="D27" s="13" t="s">
        <v>67</v>
      </c>
      <c r="E27" s="51">
        <f t="shared" si="3"/>
        <v>15</v>
      </c>
      <c r="F27" s="51">
        <f t="shared" si="4"/>
        <v>2</v>
      </c>
      <c r="G27" s="51" t="str">
        <f t="shared" si="5"/>
        <v>ZO</v>
      </c>
      <c r="H27" s="14"/>
      <c r="I27" s="29"/>
      <c r="J27" s="6"/>
      <c r="K27" s="6"/>
      <c r="L27" s="6"/>
      <c r="M27" s="6"/>
      <c r="N27" s="72"/>
      <c r="O27" s="64"/>
      <c r="P27" s="30"/>
      <c r="Q27" s="30"/>
      <c r="R27" s="30"/>
      <c r="S27" s="30"/>
      <c r="T27" s="68"/>
      <c r="U27" s="29"/>
      <c r="V27" s="6">
        <v>15</v>
      </c>
      <c r="W27" s="6"/>
      <c r="X27" s="6"/>
      <c r="Y27" s="6" t="s">
        <v>27</v>
      </c>
      <c r="Z27" s="59">
        <v>2</v>
      </c>
      <c r="AA27" s="64"/>
      <c r="AB27" s="30"/>
      <c r="AC27" s="30"/>
      <c r="AD27" s="30"/>
      <c r="AE27" s="30"/>
      <c r="AF27" s="68"/>
    </row>
    <row r="28" spans="1:32" s="15" customFormat="1" ht="26.25" customHeight="1" x14ac:dyDescent="0.2">
      <c r="A28" s="6">
        <v>20</v>
      </c>
      <c r="B28" s="88"/>
      <c r="C28" s="1" t="s">
        <v>69</v>
      </c>
      <c r="D28" s="42" t="s">
        <v>70</v>
      </c>
      <c r="E28" s="51">
        <f t="shared" si="3"/>
        <v>30</v>
      </c>
      <c r="F28" s="51">
        <f t="shared" si="4"/>
        <v>2</v>
      </c>
      <c r="G28" s="51" t="str">
        <f t="shared" si="5"/>
        <v>ZO/ZO</v>
      </c>
      <c r="H28" s="14"/>
      <c r="I28" s="29"/>
      <c r="J28" s="43"/>
      <c r="K28" s="44"/>
      <c r="L28" s="44"/>
      <c r="M28" s="44"/>
      <c r="N28" s="74"/>
      <c r="O28" s="66"/>
      <c r="P28" s="49"/>
      <c r="Q28" s="49"/>
      <c r="R28" s="49"/>
      <c r="S28" s="49"/>
      <c r="T28" s="70"/>
      <c r="U28" s="45">
        <v>15</v>
      </c>
      <c r="V28" s="44">
        <v>15</v>
      </c>
      <c r="W28" s="44"/>
      <c r="X28" s="44"/>
      <c r="Y28" s="44" t="s">
        <v>47</v>
      </c>
      <c r="Z28" s="61">
        <v>2</v>
      </c>
      <c r="AA28" s="66"/>
      <c r="AB28" s="49"/>
      <c r="AC28" s="49"/>
      <c r="AD28" s="49"/>
      <c r="AE28" s="49"/>
      <c r="AF28" s="70"/>
    </row>
    <row r="29" spans="1:32" s="3" customFormat="1" ht="26.25" customHeight="1" x14ac:dyDescent="0.2">
      <c r="A29" s="6">
        <v>21</v>
      </c>
      <c r="B29" s="88"/>
      <c r="C29" s="1" t="s">
        <v>71</v>
      </c>
      <c r="D29" s="2" t="s">
        <v>72</v>
      </c>
      <c r="E29" s="51">
        <f t="shared" si="3"/>
        <v>15</v>
      </c>
      <c r="F29" s="51">
        <f t="shared" si="4"/>
        <v>1</v>
      </c>
      <c r="G29" s="51" t="str">
        <f t="shared" si="5"/>
        <v>ZO</v>
      </c>
      <c r="H29" s="38"/>
      <c r="I29" s="41"/>
      <c r="J29" s="40"/>
      <c r="K29" s="39"/>
      <c r="L29" s="39"/>
      <c r="M29" s="39"/>
      <c r="N29" s="73"/>
      <c r="O29" s="65"/>
      <c r="P29" s="19"/>
      <c r="Q29" s="19"/>
      <c r="R29" s="19"/>
      <c r="S29" s="19"/>
      <c r="T29" s="69"/>
      <c r="U29" s="41"/>
      <c r="V29" s="39">
        <v>15</v>
      </c>
      <c r="W29" s="39"/>
      <c r="X29" s="39"/>
      <c r="Y29" s="39" t="s">
        <v>27</v>
      </c>
      <c r="Z29" s="60">
        <v>1</v>
      </c>
      <c r="AA29" s="65"/>
      <c r="AB29" s="19"/>
      <c r="AC29" s="19"/>
      <c r="AD29" s="19"/>
      <c r="AE29" s="19"/>
      <c r="AF29" s="69"/>
    </row>
    <row r="30" spans="1:32" s="15" customFormat="1" ht="26.25" customHeight="1" x14ac:dyDescent="0.2">
      <c r="A30" s="6">
        <v>22</v>
      </c>
      <c r="B30" s="88"/>
      <c r="C30" s="1" t="s">
        <v>73</v>
      </c>
      <c r="D30" s="13" t="s">
        <v>74</v>
      </c>
      <c r="E30" s="51">
        <f t="shared" si="3"/>
        <v>30</v>
      </c>
      <c r="F30" s="51">
        <f t="shared" si="4"/>
        <v>2</v>
      </c>
      <c r="G30" s="51" t="str">
        <f t="shared" si="5"/>
        <v>ZO/ZO</v>
      </c>
      <c r="H30" s="14"/>
      <c r="I30" s="29"/>
      <c r="J30" s="6"/>
      <c r="K30" s="6"/>
      <c r="L30" s="6"/>
      <c r="M30" s="6"/>
      <c r="N30" s="72"/>
      <c r="O30" s="64"/>
      <c r="P30" s="30"/>
      <c r="Q30" s="30"/>
      <c r="R30" s="30"/>
      <c r="S30" s="30"/>
      <c r="T30" s="68"/>
      <c r="U30" s="29">
        <v>15</v>
      </c>
      <c r="V30" s="6">
        <v>15</v>
      </c>
      <c r="W30" s="6"/>
      <c r="X30" s="6"/>
      <c r="Y30" s="6" t="s">
        <v>47</v>
      </c>
      <c r="Z30" s="59">
        <v>2</v>
      </c>
      <c r="AA30" s="64"/>
      <c r="AB30" s="30"/>
      <c r="AC30" s="30"/>
      <c r="AD30" s="30"/>
      <c r="AE30" s="30"/>
      <c r="AF30" s="68"/>
    </row>
    <row r="31" spans="1:32" s="15" customFormat="1" ht="26.25" customHeight="1" x14ac:dyDescent="0.2">
      <c r="A31" s="6">
        <v>23</v>
      </c>
      <c r="B31" s="88"/>
      <c r="C31" s="1" t="s">
        <v>75</v>
      </c>
      <c r="D31" s="13" t="s">
        <v>76</v>
      </c>
      <c r="E31" s="51">
        <f t="shared" si="3"/>
        <v>30</v>
      </c>
      <c r="F31" s="51">
        <f t="shared" si="4"/>
        <v>3</v>
      </c>
      <c r="G31" s="51" t="str">
        <f t="shared" si="5"/>
        <v>Z</v>
      </c>
      <c r="H31" s="14"/>
      <c r="I31" s="29"/>
      <c r="J31" s="6"/>
      <c r="K31" s="6"/>
      <c r="L31" s="6"/>
      <c r="M31" s="6"/>
      <c r="N31" s="72"/>
      <c r="O31" s="64"/>
      <c r="P31" s="30"/>
      <c r="Q31" s="30"/>
      <c r="R31" s="30"/>
      <c r="S31" s="30"/>
      <c r="T31" s="68"/>
      <c r="U31" s="29">
        <v>30</v>
      </c>
      <c r="V31" s="6"/>
      <c r="W31" s="6"/>
      <c r="X31" s="6"/>
      <c r="Y31" s="6" t="s">
        <v>40</v>
      </c>
      <c r="Z31" s="59">
        <v>3</v>
      </c>
      <c r="AA31" s="64"/>
      <c r="AB31" s="30"/>
      <c r="AC31" s="30"/>
      <c r="AD31" s="30"/>
      <c r="AE31" s="30"/>
      <c r="AF31" s="68"/>
    </row>
    <row r="32" spans="1:32" s="15" customFormat="1" ht="26.25" customHeight="1" x14ac:dyDescent="0.2">
      <c r="A32" s="6">
        <v>24</v>
      </c>
      <c r="B32" s="88"/>
      <c r="C32" s="1" t="s">
        <v>77</v>
      </c>
      <c r="D32" s="13" t="s">
        <v>78</v>
      </c>
      <c r="E32" s="51">
        <f t="shared" si="3"/>
        <v>30</v>
      </c>
      <c r="F32" s="51">
        <f t="shared" si="4"/>
        <v>2</v>
      </c>
      <c r="G32" s="51" t="str">
        <f t="shared" si="5"/>
        <v>ZO</v>
      </c>
      <c r="H32" s="14"/>
      <c r="I32" s="29"/>
      <c r="J32" s="6"/>
      <c r="K32" s="6"/>
      <c r="L32" s="6"/>
      <c r="M32" s="6"/>
      <c r="N32" s="72"/>
      <c r="O32" s="64"/>
      <c r="P32" s="30"/>
      <c r="Q32" s="30"/>
      <c r="R32" s="30"/>
      <c r="S32" s="30"/>
      <c r="T32" s="68"/>
      <c r="U32" s="29"/>
      <c r="V32" s="6">
        <v>30</v>
      </c>
      <c r="W32" s="6"/>
      <c r="X32" s="6"/>
      <c r="Y32" s="6" t="s">
        <v>27</v>
      </c>
      <c r="Z32" s="59">
        <v>2</v>
      </c>
      <c r="AA32" s="64"/>
      <c r="AB32" s="30"/>
      <c r="AC32" s="30"/>
      <c r="AD32" s="30"/>
      <c r="AE32" s="30"/>
      <c r="AF32" s="68"/>
    </row>
    <row r="33" spans="1:32" s="15" customFormat="1" ht="26.25" customHeight="1" x14ac:dyDescent="0.2">
      <c r="A33" s="6">
        <v>25</v>
      </c>
      <c r="B33" s="88"/>
      <c r="C33" s="1" t="s">
        <v>79</v>
      </c>
      <c r="D33" s="13" t="s">
        <v>80</v>
      </c>
      <c r="E33" s="51">
        <f t="shared" si="3"/>
        <v>45</v>
      </c>
      <c r="F33" s="51">
        <f t="shared" si="4"/>
        <v>5</v>
      </c>
      <c r="G33" s="51" t="str">
        <f t="shared" si="5"/>
        <v>E/ZO</v>
      </c>
      <c r="H33" s="14"/>
      <c r="I33" s="29"/>
      <c r="J33" s="17"/>
      <c r="K33" s="6"/>
      <c r="L33" s="6"/>
      <c r="M33" s="6"/>
      <c r="N33" s="72"/>
      <c r="O33" s="64"/>
      <c r="P33" s="30"/>
      <c r="Q33" s="30"/>
      <c r="R33" s="30"/>
      <c r="S33" s="30"/>
      <c r="T33" s="68"/>
      <c r="U33" s="29">
        <v>15</v>
      </c>
      <c r="V33" s="6">
        <v>30</v>
      </c>
      <c r="W33" s="6"/>
      <c r="X33" s="6"/>
      <c r="Y33" s="6" t="s">
        <v>24</v>
      </c>
      <c r="Z33" s="59">
        <v>5</v>
      </c>
      <c r="AA33" s="64"/>
      <c r="AB33" s="30"/>
      <c r="AC33" s="30"/>
      <c r="AD33" s="30"/>
      <c r="AE33" s="30"/>
      <c r="AF33" s="68"/>
    </row>
    <row r="34" spans="1:32" s="3" customFormat="1" ht="100.5" customHeight="1" x14ac:dyDescent="0.2">
      <c r="A34" s="6">
        <v>26</v>
      </c>
      <c r="B34" s="88"/>
      <c r="C34" s="1" t="s">
        <v>109</v>
      </c>
      <c r="D34" s="2" t="s">
        <v>108</v>
      </c>
      <c r="E34" s="51">
        <f t="shared" si="3"/>
        <v>30</v>
      </c>
      <c r="F34" s="51">
        <f t="shared" si="4"/>
        <v>4</v>
      </c>
      <c r="G34" s="51" t="str">
        <f t="shared" si="5"/>
        <v>Z</v>
      </c>
      <c r="H34" s="38"/>
      <c r="I34" s="41"/>
      <c r="J34" s="40"/>
      <c r="K34" s="39"/>
      <c r="L34" s="39"/>
      <c r="M34" s="39"/>
      <c r="N34" s="73"/>
      <c r="O34" s="65"/>
      <c r="P34" s="19"/>
      <c r="Q34" s="19"/>
      <c r="R34" s="19"/>
      <c r="S34" s="19"/>
      <c r="T34" s="69"/>
      <c r="U34" s="41">
        <v>30</v>
      </c>
      <c r="V34" s="39"/>
      <c r="W34" s="39"/>
      <c r="X34" s="39"/>
      <c r="Y34" s="39" t="s">
        <v>40</v>
      </c>
      <c r="Z34" s="60">
        <v>4</v>
      </c>
      <c r="AA34" s="65"/>
      <c r="AB34" s="19"/>
      <c r="AC34" s="19"/>
      <c r="AD34" s="19"/>
      <c r="AE34" s="19"/>
      <c r="AF34" s="69"/>
    </row>
    <row r="35" spans="1:32" s="3" customFormat="1" ht="26.25" customHeight="1" x14ac:dyDescent="0.2">
      <c r="A35" s="6">
        <v>32</v>
      </c>
      <c r="B35" s="88"/>
      <c r="C35" s="1" t="s">
        <v>81</v>
      </c>
      <c r="D35" s="2" t="s">
        <v>82</v>
      </c>
      <c r="E35" s="51">
        <f t="shared" si="3"/>
        <v>30</v>
      </c>
      <c r="F35" s="51">
        <f t="shared" si="4"/>
        <v>4</v>
      </c>
      <c r="G35" s="51" t="str">
        <f t="shared" si="5"/>
        <v>Z</v>
      </c>
      <c r="H35" s="38"/>
      <c r="I35" s="41"/>
      <c r="J35" s="40"/>
      <c r="K35" s="39"/>
      <c r="L35" s="39"/>
      <c r="M35" s="39"/>
      <c r="N35" s="73"/>
      <c r="O35" s="65"/>
      <c r="P35" s="19"/>
      <c r="Q35" s="19"/>
      <c r="R35" s="19"/>
      <c r="S35" s="19"/>
      <c r="T35" s="69"/>
      <c r="U35" s="41"/>
      <c r="V35" s="39"/>
      <c r="W35" s="39"/>
      <c r="X35" s="39">
        <v>30</v>
      </c>
      <c r="Y35" s="39" t="s">
        <v>40</v>
      </c>
      <c r="Z35" s="60">
        <v>4</v>
      </c>
      <c r="AA35" s="65"/>
      <c r="AB35" s="19"/>
      <c r="AC35" s="19"/>
      <c r="AD35" s="19"/>
      <c r="AE35" s="19"/>
      <c r="AF35" s="69"/>
    </row>
    <row r="36" spans="1:32" s="3" customFormat="1" ht="26.25" customHeight="1" x14ac:dyDescent="0.2">
      <c r="A36" s="6"/>
      <c r="B36" s="88"/>
      <c r="C36" s="1" t="s">
        <v>104</v>
      </c>
      <c r="D36" s="2" t="s">
        <v>103</v>
      </c>
      <c r="E36" s="51">
        <f t="shared" si="3"/>
        <v>160</v>
      </c>
      <c r="F36" s="51">
        <f t="shared" si="4"/>
        <v>5</v>
      </c>
      <c r="G36" s="51" t="str">
        <f t="shared" si="5"/>
        <v>ZO</v>
      </c>
      <c r="H36" s="38"/>
      <c r="I36" s="41"/>
      <c r="J36" s="40"/>
      <c r="K36" s="39"/>
      <c r="L36" s="39"/>
      <c r="M36" s="39"/>
      <c r="N36" s="73"/>
      <c r="O36" s="65"/>
      <c r="P36" s="19"/>
      <c r="Q36" s="19"/>
      <c r="R36" s="19"/>
      <c r="S36" s="19"/>
      <c r="T36" s="69"/>
      <c r="U36" s="41"/>
      <c r="V36" s="39">
        <v>160</v>
      </c>
      <c r="W36" s="39"/>
      <c r="X36" s="39"/>
      <c r="Y36" s="39" t="s">
        <v>27</v>
      </c>
      <c r="Z36" s="60">
        <v>5</v>
      </c>
      <c r="AA36" s="65"/>
      <c r="AB36" s="19"/>
      <c r="AC36" s="19"/>
      <c r="AD36" s="19"/>
      <c r="AE36" s="19"/>
      <c r="AF36" s="69"/>
    </row>
    <row r="37" spans="1:32" s="3" customFormat="1" ht="26.25" customHeight="1" x14ac:dyDescent="0.2">
      <c r="A37" s="6">
        <v>33</v>
      </c>
      <c r="B37" s="88"/>
      <c r="C37" s="1" t="s">
        <v>83</v>
      </c>
      <c r="D37" s="2" t="s">
        <v>84</v>
      </c>
      <c r="E37" s="51">
        <f t="shared" si="3"/>
        <v>30</v>
      </c>
      <c r="F37" s="51">
        <f t="shared" si="4"/>
        <v>3</v>
      </c>
      <c r="G37" s="51" t="str">
        <f t="shared" si="5"/>
        <v>ZO/ZO</v>
      </c>
      <c r="H37" s="38"/>
      <c r="I37" s="41"/>
      <c r="J37" s="40"/>
      <c r="K37" s="39"/>
      <c r="L37" s="39"/>
      <c r="M37" s="39"/>
      <c r="N37" s="73"/>
      <c r="O37" s="65"/>
      <c r="P37" s="19"/>
      <c r="Q37" s="19"/>
      <c r="R37" s="19"/>
      <c r="S37" s="19"/>
      <c r="T37" s="69"/>
      <c r="U37" s="41"/>
      <c r="V37" s="39"/>
      <c r="W37" s="39"/>
      <c r="X37" s="39"/>
      <c r="Y37" s="39"/>
      <c r="Z37" s="60"/>
      <c r="AA37" s="65">
        <v>15</v>
      </c>
      <c r="AB37" s="19">
        <v>15</v>
      </c>
      <c r="AC37" s="19"/>
      <c r="AD37" s="19"/>
      <c r="AE37" s="19" t="s">
        <v>47</v>
      </c>
      <c r="AF37" s="69">
        <v>3</v>
      </c>
    </row>
    <row r="38" spans="1:32" s="3" customFormat="1" ht="26.25" customHeight="1" x14ac:dyDescent="0.2">
      <c r="A38" s="6">
        <v>34</v>
      </c>
      <c r="B38" s="88"/>
      <c r="C38" s="1" t="s">
        <v>85</v>
      </c>
      <c r="D38" s="2" t="s">
        <v>86</v>
      </c>
      <c r="E38" s="51">
        <f t="shared" si="3"/>
        <v>15</v>
      </c>
      <c r="F38" s="51">
        <f t="shared" si="4"/>
        <v>1</v>
      </c>
      <c r="G38" s="51" t="str">
        <f t="shared" si="5"/>
        <v>ZO</v>
      </c>
      <c r="H38" s="38"/>
      <c r="I38" s="41"/>
      <c r="J38" s="40"/>
      <c r="K38" s="39"/>
      <c r="L38" s="39"/>
      <c r="M38" s="39"/>
      <c r="N38" s="73"/>
      <c r="O38" s="65"/>
      <c r="P38" s="19"/>
      <c r="Q38" s="19"/>
      <c r="R38" s="19"/>
      <c r="S38" s="19"/>
      <c r="T38" s="69"/>
      <c r="U38" s="41"/>
      <c r="V38" s="39"/>
      <c r="W38" s="39"/>
      <c r="X38" s="39"/>
      <c r="Y38" s="39"/>
      <c r="Z38" s="60"/>
      <c r="AA38" s="65">
        <v>15</v>
      </c>
      <c r="AB38" s="19"/>
      <c r="AC38" s="19"/>
      <c r="AD38" s="19"/>
      <c r="AE38" s="19" t="s">
        <v>27</v>
      </c>
      <c r="AF38" s="69">
        <v>1</v>
      </c>
    </row>
    <row r="39" spans="1:32" s="3" customFormat="1" ht="38.25" x14ac:dyDescent="0.2">
      <c r="A39" s="6">
        <v>35</v>
      </c>
      <c r="B39" s="88"/>
      <c r="C39" s="1" t="s">
        <v>107</v>
      </c>
      <c r="D39" s="2" t="s">
        <v>87</v>
      </c>
      <c r="E39" s="51">
        <f t="shared" si="3"/>
        <v>30</v>
      </c>
      <c r="F39" s="51">
        <f t="shared" si="4"/>
        <v>2</v>
      </c>
      <c r="G39" s="51" t="str">
        <f t="shared" si="5"/>
        <v>ZO</v>
      </c>
      <c r="H39" s="38"/>
      <c r="I39" s="41"/>
      <c r="J39" s="40"/>
      <c r="K39" s="39"/>
      <c r="L39" s="39"/>
      <c r="M39" s="39"/>
      <c r="N39" s="73"/>
      <c r="O39" s="65"/>
      <c r="P39" s="19"/>
      <c r="Q39" s="19"/>
      <c r="R39" s="19"/>
      <c r="S39" s="19"/>
      <c r="T39" s="69"/>
      <c r="U39" s="41"/>
      <c r="V39" s="39"/>
      <c r="W39" s="39"/>
      <c r="X39" s="39"/>
      <c r="Y39" s="39"/>
      <c r="Z39" s="60"/>
      <c r="AA39" s="65">
        <v>30</v>
      </c>
      <c r="AB39" s="19"/>
      <c r="AC39" s="19"/>
      <c r="AD39" s="19"/>
      <c r="AE39" s="19" t="s">
        <v>27</v>
      </c>
      <c r="AF39" s="69">
        <v>2</v>
      </c>
    </row>
    <row r="40" spans="1:32" s="15" customFormat="1" ht="26.25" customHeight="1" x14ac:dyDescent="0.2">
      <c r="A40" s="6">
        <v>36</v>
      </c>
      <c r="B40" s="88"/>
      <c r="C40" s="1" t="s">
        <v>88</v>
      </c>
      <c r="D40" s="46" t="s">
        <v>89</v>
      </c>
      <c r="E40" s="51">
        <f t="shared" si="3"/>
        <v>30</v>
      </c>
      <c r="F40" s="51">
        <f t="shared" si="4"/>
        <v>2</v>
      </c>
      <c r="G40" s="51" t="str">
        <f t="shared" si="5"/>
        <v>ZO</v>
      </c>
      <c r="H40" s="14"/>
      <c r="I40" s="29"/>
      <c r="J40" s="17"/>
      <c r="K40" s="6"/>
      <c r="L40" s="6"/>
      <c r="M40" s="6"/>
      <c r="N40" s="72"/>
      <c r="O40" s="64"/>
      <c r="P40" s="30"/>
      <c r="Q40" s="30"/>
      <c r="R40" s="30"/>
      <c r="S40" s="30"/>
      <c r="T40" s="68"/>
      <c r="U40" s="29"/>
      <c r="V40" s="6"/>
      <c r="W40" s="6"/>
      <c r="X40" s="6"/>
      <c r="Y40" s="6"/>
      <c r="Z40" s="59"/>
      <c r="AA40" s="64"/>
      <c r="AB40" s="30">
        <v>30</v>
      </c>
      <c r="AC40" s="30"/>
      <c r="AD40" s="30"/>
      <c r="AE40" s="30" t="s">
        <v>27</v>
      </c>
      <c r="AF40" s="68">
        <v>2</v>
      </c>
    </row>
    <row r="41" spans="1:32" s="3" customFormat="1" ht="26.25" customHeight="1" x14ac:dyDescent="0.2">
      <c r="A41" s="6">
        <v>37</v>
      </c>
      <c r="B41" s="88"/>
      <c r="C41" s="1" t="s">
        <v>90</v>
      </c>
      <c r="D41" s="2" t="s">
        <v>91</v>
      </c>
      <c r="E41" s="51">
        <f t="shared" si="3"/>
        <v>30</v>
      </c>
      <c r="F41" s="51">
        <f t="shared" si="4"/>
        <v>3</v>
      </c>
      <c r="G41" s="51" t="str">
        <f t="shared" si="5"/>
        <v>ZO</v>
      </c>
      <c r="H41" s="38"/>
      <c r="I41" s="41"/>
      <c r="J41" s="40"/>
      <c r="K41" s="39"/>
      <c r="L41" s="39"/>
      <c r="M41" s="39"/>
      <c r="N41" s="73"/>
      <c r="O41" s="65"/>
      <c r="P41" s="19"/>
      <c r="Q41" s="19"/>
      <c r="R41" s="19"/>
      <c r="S41" s="19"/>
      <c r="T41" s="69"/>
      <c r="U41" s="41"/>
      <c r="V41" s="39"/>
      <c r="W41" s="39"/>
      <c r="X41" s="39"/>
      <c r="Y41" s="39"/>
      <c r="Z41" s="60"/>
      <c r="AA41" s="65"/>
      <c r="AB41" s="19">
        <v>30</v>
      </c>
      <c r="AC41" s="19"/>
      <c r="AD41" s="19"/>
      <c r="AE41" s="19" t="s">
        <v>27</v>
      </c>
      <c r="AF41" s="69">
        <v>3</v>
      </c>
    </row>
    <row r="42" spans="1:32" s="3" customFormat="1" ht="26.25" customHeight="1" x14ac:dyDescent="0.2">
      <c r="A42" s="6">
        <v>38</v>
      </c>
      <c r="B42" s="88"/>
      <c r="C42" s="1" t="s">
        <v>92</v>
      </c>
      <c r="D42" s="2" t="s">
        <v>93</v>
      </c>
      <c r="E42" s="51">
        <f t="shared" si="3"/>
        <v>30</v>
      </c>
      <c r="F42" s="51">
        <f t="shared" si="4"/>
        <v>4</v>
      </c>
      <c r="G42" s="51" t="str">
        <f t="shared" si="5"/>
        <v>E/ZO</v>
      </c>
      <c r="H42" s="38"/>
      <c r="I42" s="41"/>
      <c r="J42" s="40"/>
      <c r="K42" s="39"/>
      <c r="L42" s="39"/>
      <c r="M42" s="39"/>
      <c r="N42" s="73"/>
      <c r="O42" s="65"/>
      <c r="P42" s="19"/>
      <c r="Q42" s="19"/>
      <c r="R42" s="19"/>
      <c r="S42" s="19"/>
      <c r="T42" s="69"/>
      <c r="U42" s="41"/>
      <c r="V42" s="39"/>
      <c r="W42" s="39"/>
      <c r="X42" s="39"/>
      <c r="Y42" s="39"/>
      <c r="Z42" s="60"/>
      <c r="AA42" s="65">
        <v>15</v>
      </c>
      <c r="AB42" s="19">
        <v>15</v>
      </c>
      <c r="AC42" s="19"/>
      <c r="AD42" s="19"/>
      <c r="AE42" s="19" t="s">
        <v>24</v>
      </c>
      <c r="AF42" s="69">
        <v>4</v>
      </c>
    </row>
    <row r="43" spans="1:32" s="15" customFormat="1" ht="26.25" customHeight="1" x14ac:dyDescent="0.2">
      <c r="A43" s="6">
        <v>39</v>
      </c>
      <c r="B43" s="88"/>
      <c r="C43" s="1" t="s">
        <v>94</v>
      </c>
      <c r="D43" s="13" t="s">
        <v>95</v>
      </c>
      <c r="E43" s="51">
        <f t="shared" si="3"/>
        <v>30</v>
      </c>
      <c r="F43" s="51">
        <f t="shared" si="4"/>
        <v>2</v>
      </c>
      <c r="G43" s="51" t="str">
        <f t="shared" si="5"/>
        <v>ZO</v>
      </c>
      <c r="H43" s="14"/>
      <c r="I43" s="29"/>
      <c r="J43" s="6"/>
      <c r="K43" s="6"/>
      <c r="L43" s="6"/>
      <c r="M43" s="6"/>
      <c r="N43" s="72"/>
      <c r="O43" s="64"/>
      <c r="P43" s="30"/>
      <c r="Q43" s="30"/>
      <c r="R43" s="30"/>
      <c r="S43" s="30"/>
      <c r="T43" s="68"/>
      <c r="U43" s="29"/>
      <c r="V43" s="6"/>
      <c r="W43" s="6"/>
      <c r="X43" s="6"/>
      <c r="Y43" s="6"/>
      <c r="Z43" s="59"/>
      <c r="AA43" s="64">
        <v>30</v>
      </c>
      <c r="AB43" s="30"/>
      <c r="AC43" s="30"/>
      <c r="AD43" s="30"/>
      <c r="AE43" s="30" t="s">
        <v>27</v>
      </c>
      <c r="AF43" s="68">
        <v>2</v>
      </c>
    </row>
    <row r="44" spans="1:32" s="3" customFormat="1" ht="26.25" customHeight="1" x14ac:dyDescent="0.2">
      <c r="A44" s="6">
        <v>40</v>
      </c>
      <c r="B44" s="88"/>
      <c r="C44" s="1" t="s">
        <v>96</v>
      </c>
      <c r="D44" s="2" t="s">
        <v>97</v>
      </c>
      <c r="E44" s="51">
        <f t="shared" si="3"/>
        <v>30</v>
      </c>
      <c r="F44" s="51">
        <f t="shared" si="4"/>
        <v>2</v>
      </c>
      <c r="G44" s="51" t="str">
        <f t="shared" si="5"/>
        <v>ZO</v>
      </c>
      <c r="H44" s="38"/>
      <c r="I44" s="41"/>
      <c r="J44" s="40"/>
      <c r="K44" s="39"/>
      <c r="L44" s="39"/>
      <c r="M44" s="39"/>
      <c r="N44" s="73"/>
      <c r="O44" s="65"/>
      <c r="P44" s="19"/>
      <c r="Q44" s="19"/>
      <c r="R44" s="19"/>
      <c r="S44" s="19"/>
      <c r="T44" s="69"/>
      <c r="U44" s="41"/>
      <c r="V44" s="39"/>
      <c r="W44" s="39"/>
      <c r="X44" s="39"/>
      <c r="Y44" s="39"/>
      <c r="Z44" s="60"/>
      <c r="AA44" s="65"/>
      <c r="AB44" s="19">
        <v>30</v>
      </c>
      <c r="AC44" s="19"/>
      <c r="AD44" s="19"/>
      <c r="AE44" s="19" t="s">
        <v>27</v>
      </c>
      <c r="AF44" s="69">
        <v>2</v>
      </c>
    </row>
    <row r="45" spans="1:32" s="15" customFormat="1" ht="26.25" customHeight="1" x14ac:dyDescent="0.2">
      <c r="A45" s="6">
        <v>41</v>
      </c>
      <c r="B45" s="88"/>
      <c r="C45" s="1" t="s">
        <v>98</v>
      </c>
      <c r="D45" s="13" t="s">
        <v>99</v>
      </c>
      <c r="E45" s="51">
        <f t="shared" si="3"/>
        <v>30</v>
      </c>
      <c r="F45" s="51">
        <f t="shared" si="4"/>
        <v>8</v>
      </c>
      <c r="G45" s="51" t="str">
        <f t="shared" si="5"/>
        <v>Z/ED</v>
      </c>
      <c r="H45" s="14"/>
      <c r="I45" s="29"/>
      <c r="J45" s="17"/>
      <c r="K45" s="6"/>
      <c r="L45" s="6"/>
      <c r="M45" s="6"/>
      <c r="N45" s="72"/>
      <c r="O45" s="64"/>
      <c r="P45" s="30"/>
      <c r="Q45" s="30"/>
      <c r="R45" s="30"/>
      <c r="S45" s="30"/>
      <c r="T45" s="68"/>
      <c r="U45" s="29"/>
      <c r="V45" s="6"/>
      <c r="W45" s="6"/>
      <c r="X45" s="6"/>
      <c r="Y45" s="6"/>
      <c r="Z45" s="59"/>
      <c r="AA45" s="64"/>
      <c r="AB45" s="30"/>
      <c r="AC45" s="30"/>
      <c r="AD45" s="30">
        <v>30</v>
      </c>
      <c r="AE45" s="30" t="s">
        <v>100</v>
      </c>
      <c r="AF45" s="68">
        <v>8</v>
      </c>
    </row>
    <row r="46" spans="1:32" s="15" customFormat="1" ht="26.25" customHeight="1" x14ac:dyDescent="0.2">
      <c r="A46" s="6">
        <v>42</v>
      </c>
      <c r="B46" s="88"/>
      <c r="C46" s="1" t="s">
        <v>106</v>
      </c>
      <c r="D46" s="13" t="s">
        <v>105</v>
      </c>
      <c r="E46" s="51">
        <f t="shared" si="3"/>
        <v>80</v>
      </c>
      <c r="F46" s="51">
        <f t="shared" si="4"/>
        <v>3</v>
      </c>
      <c r="G46" s="51" t="str">
        <f t="shared" si="5"/>
        <v>ZO</v>
      </c>
      <c r="H46" s="14"/>
      <c r="I46" s="29"/>
      <c r="J46" s="17"/>
      <c r="K46" s="6"/>
      <c r="L46" s="6"/>
      <c r="M46" s="6"/>
      <c r="N46" s="72"/>
      <c r="O46" s="64"/>
      <c r="P46" s="30"/>
      <c r="Q46" s="30"/>
      <c r="R46" s="30"/>
      <c r="S46" s="30"/>
      <c r="T46" s="68"/>
      <c r="U46" s="29"/>
      <c r="V46" s="6"/>
      <c r="W46" s="6"/>
      <c r="X46" s="6"/>
      <c r="Y46" s="6"/>
      <c r="Z46" s="59"/>
      <c r="AA46" s="64"/>
      <c r="AB46" s="30">
        <v>80</v>
      </c>
      <c r="AC46" s="30"/>
      <c r="AD46" s="30"/>
      <c r="AE46" s="30" t="s">
        <v>27</v>
      </c>
      <c r="AF46" s="68">
        <v>3</v>
      </c>
    </row>
    <row r="47" spans="1:32" ht="16.5" customHeight="1" x14ac:dyDescent="0.2"/>
    <row r="48" spans="1:32" ht="26.25" customHeight="1" x14ac:dyDescent="0.2">
      <c r="C48" s="93" t="s">
        <v>21</v>
      </c>
      <c r="D48" s="54" t="s">
        <v>14</v>
      </c>
      <c r="E48" s="52">
        <f>SUM(E8:E25,E27:E35,E37:E45)</f>
        <v>1005</v>
      </c>
      <c r="F48" s="52">
        <f>SUM(F8:F46)</f>
        <v>120</v>
      </c>
      <c r="I48" s="89">
        <f>SUM(I8:L46)</f>
        <v>225</v>
      </c>
      <c r="J48" s="90"/>
      <c r="K48" s="90"/>
      <c r="L48" s="90"/>
      <c r="M48" s="27"/>
      <c r="N48" s="75">
        <f>SUM(N8:N46)</f>
        <v>30</v>
      </c>
      <c r="O48" s="91">
        <f>SUM(O8:R46)</f>
        <v>390</v>
      </c>
      <c r="P48" s="92"/>
      <c r="Q48" s="92"/>
      <c r="R48" s="85"/>
      <c r="S48" s="57"/>
      <c r="T48" s="77">
        <v>26</v>
      </c>
      <c r="U48" s="89">
        <f>SUM(U8:X46)</f>
        <v>415</v>
      </c>
      <c r="V48" s="90"/>
      <c r="W48" s="90"/>
      <c r="X48" s="90"/>
      <c r="Y48" s="27"/>
      <c r="Z48" s="75">
        <v>25</v>
      </c>
      <c r="AA48" s="85">
        <f>SUM(AA8:AD46)</f>
        <v>335</v>
      </c>
      <c r="AB48" s="86"/>
      <c r="AC48" s="86"/>
      <c r="AD48" s="86"/>
      <c r="AE48" s="57"/>
      <c r="AF48" s="77">
        <v>27</v>
      </c>
    </row>
    <row r="49" spans="3:32" ht="26.25" customHeight="1" x14ac:dyDescent="0.2">
      <c r="C49" s="93"/>
      <c r="D49" s="54" t="s">
        <v>43</v>
      </c>
      <c r="E49" s="52">
        <f>E46+E36+E26</f>
        <v>360</v>
      </c>
      <c r="F49" s="52">
        <f>F46+F36+F26</f>
        <v>12</v>
      </c>
      <c r="I49" s="89">
        <v>0</v>
      </c>
      <c r="J49" s="90"/>
      <c r="K49" s="90"/>
      <c r="L49" s="90"/>
      <c r="M49" s="27"/>
      <c r="N49" s="75">
        <v>0</v>
      </c>
      <c r="O49" s="91">
        <v>120</v>
      </c>
      <c r="P49" s="92"/>
      <c r="Q49" s="92"/>
      <c r="R49" s="85"/>
      <c r="S49" s="57"/>
      <c r="T49" s="77">
        <v>4</v>
      </c>
      <c r="U49" s="89">
        <v>160</v>
      </c>
      <c r="V49" s="90"/>
      <c r="W49" s="90"/>
      <c r="X49" s="90"/>
      <c r="Y49" s="27"/>
      <c r="Z49" s="75">
        <v>5</v>
      </c>
      <c r="AA49" s="85">
        <v>80</v>
      </c>
      <c r="AB49" s="86"/>
      <c r="AC49" s="86"/>
      <c r="AD49" s="86"/>
      <c r="AE49" s="57"/>
      <c r="AF49" s="77">
        <v>3</v>
      </c>
    </row>
    <row r="50" spans="3:32" ht="26.25" customHeight="1" x14ac:dyDescent="0.2">
      <c r="C50" s="93"/>
      <c r="D50" s="79"/>
      <c r="E50" s="80"/>
      <c r="F50" s="80"/>
      <c r="I50" s="27"/>
      <c r="J50" s="27"/>
      <c r="K50" s="8"/>
      <c r="L50" s="8"/>
      <c r="M50" s="27"/>
      <c r="N50" s="27"/>
      <c r="O50" s="27"/>
      <c r="P50" s="27"/>
      <c r="Q50" s="8"/>
      <c r="R50" s="8"/>
      <c r="S50" s="27"/>
      <c r="T50" s="78"/>
      <c r="U50" s="27"/>
      <c r="V50" s="27"/>
      <c r="W50" s="8"/>
      <c r="X50" s="8"/>
      <c r="Y50" s="27"/>
      <c r="Z50" s="27"/>
      <c r="AA50" s="27"/>
      <c r="AB50" s="27"/>
      <c r="AC50" s="8"/>
      <c r="AD50" s="8"/>
      <c r="AE50" s="27"/>
      <c r="AF50" s="27"/>
    </row>
    <row r="51" spans="3:32" ht="26.25" customHeight="1" x14ac:dyDescent="0.2">
      <c r="C51" s="93"/>
      <c r="D51" s="55" t="s">
        <v>15</v>
      </c>
      <c r="E51" s="53">
        <f>SUM(E48:E49)</f>
        <v>1365</v>
      </c>
      <c r="F51" s="53">
        <f>SUM(F48:F49)</f>
        <v>132</v>
      </c>
      <c r="I51" s="83">
        <f>SUM(I48:L49)</f>
        <v>225</v>
      </c>
      <c r="J51" s="84"/>
      <c r="K51" s="84"/>
      <c r="L51" s="84"/>
      <c r="M51" s="18"/>
      <c r="N51" s="76">
        <f>SUM(N48:N49)</f>
        <v>30</v>
      </c>
      <c r="O51" s="83">
        <f>SUM(O48:R49)</f>
        <v>510</v>
      </c>
      <c r="P51" s="84"/>
      <c r="Q51" s="84"/>
      <c r="R51" s="84"/>
      <c r="S51" s="18"/>
      <c r="T51" s="76">
        <f>SUM(T48:T49)</f>
        <v>30</v>
      </c>
      <c r="U51" s="83">
        <f>SUM(U48:X49)</f>
        <v>575</v>
      </c>
      <c r="V51" s="84"/>
      <c r="W51" s="84"/>
      <c r="X51" s="84"/>
      <c r="Y51" s="18"/>
      <c r="Z51" s="76">
        <f>SUM(Z48:Z49)</f>
        <v>30</v>
      </c>
      <c r="AA51" s="83">
        <f>SUM(AA48:AD49)</f>
        <v>415</v>
      </c>
      <c r="AB51" s="84"/>
      <c r="AC51" s="84"/>
      <c r="AD51" s="84"/>
      <c r="AE51" s="18"/>
      <c r="AF51" s="76">
        <f>SUM(AF48:AF49)</f>
        <v>30</v>
      </c>
    </row>
    <row r="52" spans="3:32" ht="26.25" customHeight="1" x14ac:dyDescent="0.2">
      <c r="D52" s="81"/>
      <c r="E52" s="82"/>
      <c r="F52" s="82"/>
    </row>
  </sheetData>
  <mergeCells count="36">
    <mergeCell ref="AE6:AE7"/>
    <mergeCell ref="AF6:AF7"/>
    <mergeCell ref="AA5:AF5"/>
    <mergeCell ref="A5:A7"/>
    <mergeCell ref="C5:C7"/>
    <mergeCell ref="D5:D7"/>
    <mergeCell ref="E5:E7"/>
    <mergeCell ref="F5:F7"/>
    <mergeCell ref="G5:G7"/>
    <mergeCell ref="O5:T5"/>
    <mergeCell ref="U5:Z5"/>
    <mergeCell ref="Z6:Z7"/>
    <mergeCell ref="T6:T7"/>
    <mergeCell ref="I5:N5"/>
    <mergeCell ref="I6:L6"/>
    <mergeCell ref="M6:M7"/>
    <mergeCell ref="U6:X6"/>
    <mergeCell ref="AA6:AD6"/>
    <mergeCell ref="I49:L49"/>
    <mergeCell ref="O49:R49"/>
    <mergeCell ref="U49:X49"/>
    <mergeCell ref="U48:X48"/>
    <mergeCell ref="AA49:AD49"/>
    <mergeCell ref="N6:N7"/>
    <mergeCell ref="Y6:Y7"/>
    <mergeCell ref="O6:R6"/>
    <mergeCell ref="S6:S7"/>
    <mergeCell ref="AA51:AD51"/>
    <mergeCell ref="AA48:AD48"/>
    <mergeCell ref="B8:B46"/>
    <mergeCell ref="I48:L48"/>
    <mergeCell ref="O48:R48"/>
    <mergeCell ref="O51:R51"/>
    <mergeCell ref="U51:X51"/>
    <mergeCell ref="C48:C51"/>
    <mergeCell ref="I51:L51"/>
  </mergeCells>
  <phoneticPr fontId="15" type="noConversion"/>
  <conditionalFormatting sqref="F8:F46">
    <cfRule type="cellIs" priority="42" stopIfTrue="1" operator="notEqual">
      <formula>D8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9" scale="49" firstPageNumber="5" fitToHeight="0" orientation="landscape" r:id="rId1"/>
  <headerFooter alignWithMargins="0"/>
  <rowBreaks count="1" manualBreakCount="1">
    <brk id="33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Praca socjalna - SD</vt:lpstr>
      <vt:lpstr>'Praca socjalna - SD'!Obszar_wydruku</vt:lpstr>
      <vt:lpstr>'Praca socjalna - SD'!Tytuły_wydruku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Jarek</cp:lastModifiedBy>
  <cp:lastPrinted>2019-03-27T12:28:51Z</cp:lastPrinted>
  <dcterms:created xsi:type="dcterms:W3CDTF">2007-11-19T19:29:36Z</dcterms:created>
  <dcterms:modified xsi:type="dcterms:W3CDTF">2019-04-03T07:30:59Z</dcterms:modified>
</cp:coreProperties>
</file>