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raca socjalna - ND" sheetId="5" r:id="rId1"/>
  </sheets>
  <definedNames>
    <definedName name="_xlnm._FilterDatabase" localSheetId="0" hidden="1">'Praca socjalna - ND'!$A$8:$R$46</definedName>
    <definedName name="_xlnm.Print_Area" localSheetId="0">'Praca socjalna - ND'!$A$1:$AF$54</definedName>
    <definedName name="OLE_LINK1" localSheetId="0">'Praca socjalna - ND'!#REF!</definedName>
    <definedName name="_xlnm.Print_Titles" localSheetId="0">'Praca socjalna - ND'!$5:$7</definedName>
  </definedNames>
  <calcPr calcId="145621"/>
</workbook>
</file>

<file path=xl/calcChain.xml><?xml version="1.0" encoding="utf-8"?>
<calcChain xmlns="http://schemas.openxmlformats.org/spreadsheetml/2006/main">
  <c r="F51" i="5" l="1"/>
  <c r="E49" i="5" l="1"/>
  <c r="F49" i="5" l="1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8" i="5"/>
  <c r="E48" i="5" s="1"/>
  <c r="E9" i="5"/>
  <c r="F9" i="5"/>
  <c r="G9" i="5"/>
  <c r="G8" i="5"/>
  <c r="F8" i="5"/>
  <c r="Z51" i="5"/>
  <c r="U48" i="5"/>
  <c r="U51" i="5"/>
  <c r="N48" i="5"/>
  <c r="N51" i="5"/>
  <c r="O48" i="5"/>
  <c r="O51" i="5" s="1"/>
  <c r="T51" i="5"/>
  <c r="I48" i="5"/>
  <c r="I51" i="5" s="1"/>
  <c r="AF51" i="5"/>
  <c r="AA48" i="5"/>
  <c r="AA51" i="5" s="1"/>
  <c r="F48" i="5"/>
  <c r="E51" i="5" l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<sst xmlns="http://schemas.openxmlformats.org/spreadsheetml/2006/main" count="169" uniqueCount="110">
  <si>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</si>
  <si>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</si>
  <si>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</si>
  <si>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</si>
  <si>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</si>
  <si>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</si>
  <si>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</si>
  <si>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</si>
  <si>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</si>
  <si>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</si>
  <si>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</si>
  <si>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</si>
  <si>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</si>
  <si>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</si>
  <si>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</si>
  <si>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</si>
  <si>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</si>
  <si>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 xml:space="preserve">Wydział Pedagogiki, Psychologii I Socjologii </t>
  </si>
  <si>
    <t>Rekrutacja w roku akademickim 2019/2020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</si>
  <si>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</si>
  <si>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</si>
  <si>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</si>
  <si>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</si>
  <si>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</si>
  <si>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</si>
  <si>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</si>
  <si>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</si>
  <si>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</si>
  <si>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</si>
  <si>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Badania społeczne w teorii i praktyce</t>
  </si>
  <si>
    <t xml:space="preserve">14.0-WP-PSD-BS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</si>
  <si>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</si>
  <si>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</si>
  <si>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</si>
  <si>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</si>
  <si>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</si>
  <si>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</si>
  <si>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</si>
  <si>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</si>
  <si>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</si>
  <si>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</si>
  <si>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</si>
  <si>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</si>
  <si>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</si>
  <si>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</si>
  <si>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</si>
  <si>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</si>
  <si>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</si>
  <si>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</si>
  <si>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</si>
  <si>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</si>
  <si>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</si>
  <si>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</si>
  <si>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</si>
  <si>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</si>
  <si>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</si>
  <si>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</si>
  <si>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</si>
  <si>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</si>
  <si>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</si>
  <si>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</si>
  <si>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</si>
  <si>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</si>
  <si>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</si>
  <si>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</si>
  <si>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</si>
  <si>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</si>
  <si>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</si>
  <si>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</si>
  <si>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</si>
  <si>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</si>
  <si>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</si>
  <si>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</si>
  <si>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</si>
  <si>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</si>
  <si>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</si>
  <si>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</si>
  <si>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</si>
  <si>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</si>
  <si>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</si>
  <si>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</si>
  <si>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</si>
  <si>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</si>
  <si>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</si>
  <si>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</si>
  <si>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</si>
  <si>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</si>
  <si>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</si>
  <si>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</si>
  <si>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</si>
  <si>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</si>
  <si>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</si>
  <si>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</si>
  <si>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</si>
  <si>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</si>
  <si>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</si>
  <si>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</si>
  <si>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</si>
  <si>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</si>
  <si>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</si>
  <si>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</si>
  <si>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</si>
  <si>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</si>
  <si>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</si>
  <si>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</si>
  <si>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</si>
  <si>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</si>
  <si>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PLAN STUDIÓW NIESTACJONARNYCH - II stopnia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</si>
  <si>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opiki paliatywno-hospicyjnej</t>
  </si>
  <si>
    <t xml:space="preserve">
14.9-WP-PSD- WPC
05.9-WP-PSD-IPKZ
16.9-WP-PSD-UWPSR
14.9-WP-PSD-PCRI
05.9_WP-PSD-JZSK
14.9_WP-PSD-PAOP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</si>
</sst>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selection activeCell="C2" sqref="C2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107</v>
      </c>
      <c r="E1" s="22" t="s">
        <v>18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21</v>
      </c>
      <c r="E2" s="22" t="s">
        <v>22</v>
      </c>
      <c r="P2" s="32" t="s">
        <v>17</v>
      </c>
    </row>
    <row r="3" spans="1:32" ht="26.25" customHeight="1" x14ac:dyDescent="0.2">
      <c r="A3" s="7"/>
      <c r="B3" s="7"/>
      <c r="C3" s="7"/>
      <c r="D3" s="33" t="s">
        <v>106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111" t="s">
        <v>0</v>
      </c>
      <c r="B5" s="25"/>
      <c r="C5" s="113" t="s">
        <v>19</v>
      </c>
      <c r="D5" s="113" t="s">
        <v>1</v>
      </c>
      <c r="E5" s="115" t="s">
        <v>5</v>
      </c>
      <c r="F5" s="115" t="s">
        <v>2</v>
      </c>
      <c r="G5" s="118" t="s">
        <v>6</v>
      </c>
      <c r="H5" s="11"/>
      <c r="I5" s="121" t="s">
        <v>8</v>
      </c>
      <c r="J5" s="122"/>
      <c r="K5" s="122"/>
      <c r="L5" s="122"/>
      <c r="M5" s="122"/>
      <c r="N5" s="125"/>
      <c r="O5" s="108" t="s">
        <v>9</v>
      </c>
      <c r="P5" s="109"/>
      <c r="Q5" s="109"/>
      <c r="R5" s="109"/>
      <c r="S5" s="109"/>
      <c r="T5" s="110"/>
      <c r="U5" s="121" t="s">
        <v>10</v>
      </c>
      <c r="V5" s="122"/>
      <c r="W5" s="122"/>
      <c r="X5" s="122"/>
      <c r="Y5" s="122"/>
      <c r="Z5" s="122"/>
      <c r="AA5" s="108" t="s">
        <v>11</v>
      </c>
      <c r="AB5" s="109"/>
      <c r="AC5" s="109"/>
      <c r="AD5" s="109"/>
      <c r="AE5" s="109"/>
      <c r="AF5" s="110"/>
    </row>
    <row r="6" spans="1:32" ht="26.25" customHeight="1" x14ac:dyDescent="0.2">
      <c r="A6" s="112"/>
      <c r="B6" s="26"/>
      <c r="C6" s="114"/>
      <c r="D6" s="114"/>
      <c r="E6" s="116"/>
      <c r="F6" s="116"/>
      <c r="G6" s="119"/>
      <c r="H6" s="11"/>
      <c r="I6" s="94" t="s">
        <v>7</v>
      </c>
      <c r="J6" s="95"/>
      <c r="K6" s="95"/>
      <c r="L6" s="96"/>
      <c r="M6" s="102" t="s">
        <v>6</v>
      </c>
      <c r="N6" s="100" t="s">
        <v>2</v>
      </c>
      <c r="O6" s="97" t="s">
        <v>7</v>
      </c>
      <c r="P6" s="98"/>
      <c r="Q6" s="98"/>
      <c r="R6" s="99"/>
      <c r="S6" s="104" t="s">
        <v>6</v>
      </c>
      <c r="T6" s="106" t="s">
        <v>2</v>
      </c>
      <c r="U6" s="94" t="s">
        <v>7</v>
      </c>
      <c r="V6" s="95"/>
      <c r="W6" s="95"/>
      <c r="X6" s="96"/>
      <c r="Y6" s="102" t="s">
        <v>6</v>
      </c>
      <c r="Z6" s="123" t="s">
        <v>2</v>
      </c>
      <c r="AA6" s="97" t="s">
        <v>7</v>
      </c>
      <c r="AB6" s="98"/>
      <c r="AC6" s="98"/>
      <c r="AD6" s="99"/>
      <c r="AE6" s="104" t="s">
        <v>6</v>
      </c>
      <c r="AF6" s="106" t="s">
        <v>2</v>
      </c>
    </row>
    <row r="7" spans="1:32" ht="26.25" customHeight="1" thickBot="1" x14ac:dyDescent="0.25">
      <c r="A7" s="112"/>
      <c r="B7" s="47"/>
      <c r="C7" s="114"/>
      <c r="D7" s="114"/>
      <c r="E7" s="117"/>
      <c r="F7" s="117" t="s">
        <v>2</v>
      </c>
      <c r="G7" s="120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3"/>
      <c r="N7" s="101"/>
      <c r="O7" s="62" t="s">
        <v>3</v>
      </c>
      <c r="P7" s="56" t="s">
        <v>4</v>
      </c>
      <c r="Q7" s="56" t="s">
        <v>13</v>
      </c>
      <c r="R7" s="56" t="s">
        <v>12</v>
      </c>
      <c r="S7" s="105"/>
      <c r="T7" s="107"/>
      <c r="U7" s="28" t="s">
        <v>3</v>
      </c>
      <c r="V7" s="23" t="s">
        <v>4</v>
      </c>
      <c r="W7" s="23" t="s">
        <v>13</v>
      </c>
      <c r="X7" s="23" t="s">
        <v>12</v>
      </c>
      <c r="Y7" s="103"/>
      <c r="Z7" s="124"/>
      <c r="AA7" s="62" t="s">
        <v>3</v>
      </c>
      <c r="AB7" s="56" t="s">
        <v>4</v>
      </c>
      <c r="AC7" s="56" t="s">
        <v>13</v>
      </c>
      <c r="AD7" s="56" t="s">
        <v>12</v>
      </c>
      <c r="AE7" s="105"/>
      <c r="AF7" s="107"/>
    </row>
    <row r="8" spans="1:32" s="15" customFormat="1" ht="26.25" customHeight="1" thickTop="1" x14ac:dyDescent="0.2">
      <c r="A8" s="24">
        <v>1</v>
      </c>
      <c r="B8" s="87" t="s">
        <v>14</v>
      </c>
      <c r="C8" s="34" t="s">
        <v>25</v>
      </c>
      <c r="D8" s="35" t="s">
        <v>24</v>
      </c>
      <c r="E8" s="50">
        <f t="shared" ref="E8:E9" si="0">I8+J8+K8+L8+O8+P8+Q8+R8+U8+V8+W8+X8+AA8+AB8+AC8+AD8</f>
        <v>18</v>
      </c>
      <c r="F8" s="50">
        <f t="shared" ref="F8:F9" si="1">N8+T8+Z8+AF8</f>
        <v>5</v>
      </c>
      <c r="G8" s="51" t="str">
        <f t="shared" ref="G8:G9" si="2">CONCATENATE(M8,S8,Y8,AE8)</f>
        <v>E/ZO</v>
      </c>
      <c r="H8" s="36"/>
      <c r="I8" s="37">
        <v>9</v>
      </c>
      <c r="J8" s="24">
        <v>9</v>
      </c>
      <c r="K8" s="24"/>
      <c r="L8" s="24"/>
      <c r="M8" s="24" t="s">
        <v>23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88"/>
      <c r="C9" s="1" t="s">
        <v>28</v>
      </c>
      <c r="D9" s="13" t="s">
        <v>27</v>
      </c>
      <c r="E9" s="51">
        <f t="shared" si="0"/>
        <v>9</v>
      </c>
      <c r="F9" s="51">
        <f t="shared" si="1"/>
        <v>3</v>
      </c>
      <c r="G9" s="51" t="str">
        <f t="shared" si="2"/>
        <v>ZO</v>
      </c>
      <c r="H9" s="14"/>
      <c r="I9" s="29">
        <v>9</v>
      </c>
      <c r="J9" s="6"/>
      <c r="K9" s="6"/>
      <c r="L9" s="6"/>
      <c r="M9" s="6" t="s">
        <v>26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88"/>
      <c r="C10" s="1" t="s">
        <v>30</v>
      </c>
      <c r="D10" s="13" t="s">
        <v>29</v>
      </c>
      <c r="E10" s="51">
        <f t="shared" ref="E10:E46" si="3">I10+J10+K10+L10+O10+P10+Q10+R10+U10+V10+W10+X10+AA10+AB10+AC10+AD10</f>
        <v>18</v>
      </c>
      <c r="F10" s="51">
        <f t="shared" ref="F10:F46" si="4">N10+T10+Z10+AF10</f>
        <v>5</v>
      </c>
      <c r="G10" s="51" t="str">
        <f t="shared" ref="G10:G46" si="5">CONCATENATE(M10,S10,Y10,AE10)</f>
        <v>E/ZO</v>
      </c>
      <c r="H10" s="14"/>
      <c r="I10" s="29">
        <v>9</v>
      </c>
      <c r="J10" s="6">
        <v>9</v>
      </c>
      <c r="K10" s="6"/>
      <c r="L10" s="6"/>
      <c r="M10" s="6" t="s">
        <v>23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88"/>
      <c r="C11" s="1" t="s">
        <v>31</v>
      </c>
      <c r="D11" s="13" t="s">
        <v>32</v>
      </c>
      <c r="E11" s="51">
        <f t="shared" si="3"/>
        <v>18</v>
      </c>
      <c r="F11" s="51">
        <f t="shared" si="4"/>
        <v>2</v>
      </c>
      <c r="G11" s="51" t="str">
        <f t="shared" si="5"/>
        <v>ZO</v>
      </c>
      <c r="H11" s="14"/>
      <c r="I11" s="29"/>
      <c r="J11" s="6">
        <v>18</v>
      </c>
      <c r="K11" s="6"/>
      <c r="L11" s="6"/>
      <c r="M11" s="6" t="s">
        <v>26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88"/>
      <c r="C12" s="1" t="s">
        <v>34</v>
      </c>
      <c r="D12" s="13" t="s">
        <v>33</v>
      </c>
      <c r="E12" s="51">
        <f t="shared" si="3"/>
        <v>18</v>
      </c>
      <c r="F12" s="51">
        <f t="shared" si="4"/>
        <v>4</v>
      </c>
      <c r="G12" s="51" t="str">
        <f t="shared" si="5"/>
        <v>E/ZO</v>
      </c>
      <c r="H12" s="14"/>
      <c r="I12" s="29">
        <v>9</v>
      </c>
      <c r="J12" s="6">
        <v>9</v>
      </c>
      <c r="K12" s="6"/>
      <c r="L12" s="6"/>
      <c r="M12" s="6" t="s">
        <v>23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88"/>
      <c r="C13" s="1" t="s">
        <v>36</v>
      </c>
      <c r="D13" s="13" t="s">
        <v>35</v>
      </c>
      <c r="E13" s="51">
        <f t="shared" si="3"/>
        <v>18</v>
      </c>
      <c r="F13" s="51">
        <f t="shared" si="4"/>
        <v>5</v>
      </c>
      <c r="G13" s="51" t="str">
        <f t="shared" si="5"/>
        <v>E/ZO</v>
      </c>
      <c r="H13" s="14"/>
      <c r="I13" s="29">
        <v>9</v>
      </c>
      <c r="J13" s="6">
        <v>9</v>
      </c>
      <c r="K13" s="6"/>
      <c r="L13" s="6"/>
      <c r="M13" s="6" t="s">
        <v>23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88"/>
      <c r="C14" s="1" t="s">
        <v>38</v>
      </c>
      <c r="D14" s="13" t="s">
        <v>37</v>
      </c>
      <c r="E14" s="51">
        <f t="shared" si="3"/>
        <v>18</v>
      </c>
      <c r="F14" s="51">
        <f t="shared" si="4"/>
        <v>2</v>
      </c>
      <c r="G14" s="51" t="str">
        <f t="shared" si="5"/>
        <v>ZO</v>
      </c>
      <c r="H14" s="14"/>
      <c r="I14" s="29"/>
      <c r="J14" s="17">
        <v>18</v>
      </c>
      <c r="K14" s="6"/>
      <c r="L14" s="6"/>
      <c r="M14" s="6" t="s">
        <v>26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88"/>
      <c r="C15" s="1" t="s">
        <v>40</v>
      </c>
      <c r="D15" s="13" t="s">
        <v>41</v>
      </c>
      <c r="E15" s="51">
        <f t="shared" si="3"/>
        <v>18</v>
      </c>
      <c r="F15" s="51">
        <f t="shared" si="4"/>
        <v>4</v>
      </c>
      <c r="G15" s="51" t="str">
        <f t="shared" si="5"/>
        <v>Z</v>
      </c>
      <c r="H15" s="14"/>
      <c r="I15" s="29"/>
      <c r="J15" s="17"/>
      <c r="K15" s="6"/>
      <c r="L15" s="6">
        <v>18</v>
      </c>
      <c r="M15" s="6" t="s">
        <v>39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88"/>
      <c r="C16" s="1" t="s">
        <v>43</v>
      </c>
      <c r="D16" s="2" t="s">
        <v>44</v>
      </c>
      <c r="E16" s="51">
        <f t="shared" si="3"/>
        <v>18</v>
      </c>
      <c r="F16" s="51">
        <f t="shared" si="4"/>
        <v>3</v>
      </c>
      <c r="G16" s="51" t="str">
        <f t="shared" si="5"/>
        <v>ZO/ZO</v>
      </c>
      <c r="H16" s="38"/>
      <c r="I16" s="41"/>
      <c r="J16" s="40"/>
      <c r="K16" s="39"/>
      <c r="L16" s="39"/>
      <c r="M16" s="39"/>
      <c r="N16" s="73"/>
      <c r="O16" s="65">
        <v>9</v>
      </c>
      <c r="P16" s="19">
        <v>9</v>
      </c>
      <c r="Q16" s="19"/>
      <c r="R16" s="19"/>
      <c r="S16" s="19" t="s">
        <v>45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88"/>
      <c r="C17" s="1" t="s">
        <v>46</v>
      </c>
      <c r="D17" s="13" t="s">
        <v>47</v>
      </c>
      <c r="E17" s="51">
        <f t="shared" si="3"/>
        <v>18</v>
      </c>
      <c r="F17" s="51">
        <f t="shared" si="4"/>
        <v>3</v>
      </c>
      <c r="G17" s="51" t="str">
        <f t="shared" si="5"/>
        <v>E</v>
      </c>
      <c r="H17" s="14"/>
      <c r="I17" s="29"/>
      <c r="J17" s="6"/>
      <c r="K17" s="6"/>
      <c r="L17" s="6"/>
      <c r="M17" s="6"/>
      <c r="N17" s="72"/>
      <c r="O17" s="64">
        <v>18</v>
      </c>
      <c r="P17" s="30"/>
      <c r="Q17" s="30"/>
      <c r="R17" s="30"/>
      <c r="S17" s="30" t="s">
        <v>48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88"/>
      <c r="C18" s="1" t="s">
        <v>49</v>
      </c>
      <c r="D18" s="13" t="s">
        <v>50</v>
      </c>
      <c r="E18" s="51">
        <f t="shared" si="3"/>
        <v>18</v>
      </c>
      <c r="F18" s="51">
        <f t="shared" si="4"/>
        <v>2</v>
      </c>
      <c r="G18" s="51" t="str">
        <f t="shared" si="5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18</v>
      </c>
      <c r="R18" s="30"/>
      <c r="S18" s="30" t="s">
        <v>26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88"/>
      <c r="C19" s="1" t="s">
        <v>51</v>
      </c>
      <c r="D19" s="13" t="s">
        <v>52</v>
      </c>
      <c r="E19" s="51">
        <f t="shared" si="3"/>
        <v>18</v>
      </c>
      <c r="F19" s="51">
        <f t="shared" si="4"/>
        <v>2</v>
      </c>
      <c r="G19" s="51" t="str">
        <f t="shared" si="5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18</v>
      </c>
      <c r="R19" s="30"/>
      <c r="S19" s="30" t="s">
        <v>48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88"/>
      <c r="C20" s="1" t="s">
        <v>53</v>
      </c>
      <c r="D20" s="13" t="s">
        <v>54</v>
      </c>
      <c r="E20" s="51">
        <f t="shared" si="3"/>
        <v>18</v>
      </c>
      <c r="F20" s="51">
        <f t="shared" si="4"/>
        <v>2</v>
      </c>
      <c r="G20" s="51" t="str">
        <f t="shared" si="5"/>
        <v>ZO</v>
      </c>
      <c r="H20" s="14"/>
      <c r="I20" s="29"/>
      <c r="J20" s="17"/>
      <c r="K20" s="6"/>
      <c r="L20" s="6"/>
      <c r="M20" s="6"/>
      <c r="N20" s="72"/>
      <c r="O20" s="64"/>
      <c r="P20" s="30">
        <v>18</v>
      </c>
      <c r="Q20" s="30"/>
      <c r="R20" s="30"/>
      <c r="S20" s="30" t="s">
        <v>26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88"/>
      <c r="C21" s="1" t="s">
        <v>55</v>
      </c>
      <c r="D21" s="2" t="s">
        <v>56</v>
      </c>
      <c r="E21" s="51">
        <f t="shared" si="3"/>
        <v>18</v>
      </c>
      <c r="F21" s="51">
        <f t="shared" si="4"/>
        <v>3</v>
      </c>
      <c r="G21" s="51" t="str">
        <f t="shared" si="5"/>
        <v>E/ZO</v>
      </c>
      <c r="H21" s="38"/>
      <c r="I21" s="41"/>
      <c r="J21" s="40"/>
      <c r="K21" s="39"/>
      <c r="L21" s="39"/>
      <c r="M21" s="39"/>
      <c r="N21" s="73"/>
      <c r="O21" s="65">
        <v>9</v>
      </c>
      <c r="P21" s="19">
        <v>9</v>
      </c>
      <c r="Q21" s="19"/>
      <c r="R21" s="19"/>
      <c r="S21" s="19" t="s">
        <v>23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88"/>
      <c r="C22" s="1" t="s">
        <v>57</v>
      </c>
      <c r="D22" s="2" t="s">
        <v>58</v>
      </c>
      <c r="E22" s="51">
        <f t="shared" si="3"/>
        <v>18</v>
      </c>
      <c r="F22" s="51">
        <f t="shared" si="4"/>
        <v>3</v>
      </c>
      <c r="G22" s="51" t="str">
        <f t="shared" si="5"/>
        <v>ZO</v>
      </c>
      <c r="H22" s="38"/>
      <c r="I22" s="41"/>
      <c r="J22" s="40"/>
      <c r="K22" s="39"/>
      <c r="L22" s="39"/>
      <c r="M22" s="39"/>
      <c r="N22" s="73"/>
      <c r="O22" s="65"/>
      <c r="P22" s="19">
        <v>18</v>
      </c>
      <c r="Q22" s="19"/>
      <c r="R22" s="19"/>
      <c r="S22" s="19" t="s">
        <v>26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88"/>
      <c r="C23" s="1" t="s">
        <v>59</v>
      </c>
      <c r="D23" s="2" t="s">
        <v>60</v>
      </c>
      <c r="E23" s="51">
        <f t="shared" si="3"/>
        <v>9</v>
      </c>
      <c r="F23" s="51">
        <f t="shared" si="4"/>
        <v>2</v>
      </c>
      <c r="G23" s="51" t="str">
        <f t="shared" si="5"/>
        <v>ZO</v>
      </c>
      <c r="H23" s="38"/>
      <c r="I23" s="41"/>
      <c r="J23" s="40"/>
      <c r="K23" s="39"/>
      <c r="L23" s="39"/>
      <c r="M23" s="39"/>
      <c r="N23" s="73"/>
      <c r="O23" s="65">
        <v>9</v>
      </c>
      <c r="P23" s="19"/>
      <c r="Q23" s="19"/>
      <c r="R23" s="19"/>
      <c r="S23" s="19" t="s">
        <v>26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88"/>
      <c r="C24" s="1" t="s">
        <v>61</v>
      </c>
      <c r="D24" s="2" t="s">
        <v>62</v>
      </c>
      <c r="E24" s="51">
        <f t="shared" si="3"/>
        <v>9</v>
      </c>
      <c r="F24" s="51">
        <f t="shared" si="4"/>
        <v>2</v>
      </c>
      <c r="G24" s="51" t="str">
        <f t="shared" si="5"/>
        <v>ZO</v>
      </c>
      <c r="H24" s="38"/>
      <c r="I24" s="41"/>
      <c r="J24" s="40"/>
      <c r="K24" s="39"/>
      <c r="L24" s="39"/>
      <c r="M24" s="39"/>
      <c r="N24" s="73"/>
      <c r="O24" s="65">
        <v>9</v>
      </c>
      <c r="P24" s="19"/>
      <c r="Q24" s="19"/>
      <c r="R24" s="19"/>
      <c r="S24" s="19" t="s">
        <v>26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88"/>
      <c r="C25" s="1" t="s">
        <v>63</v>
      </c>
      <c r="D25" s="13" t="s">
        <v>64</v>
      </c>
      <c r="E25" s="51">
        <f t="shared" si="3"/>
        <v>18</v>
      </c>
      <c r="F25" s="51">
        <f t="shared" si="4"/>
        <v>4</v>
      </c>
      <c r="G25" s="51" t="str">
        <f t="shared" si="5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18</v>
      </c>
      <c r="S25" s="30" t="s">
        <v>39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88"/>
      <c r="C26" s="1" t="s">
        <v>100</v>
      </c>
      <c r="D26" s="13" t="s">
        <v>99</v>
      </c>
      <c r="E26" s="51">
        <f t="shared" si="3"/>
        <v>120</v>
      </c>
      <c r="F26" s="51">
        <f t="shared" si="4"/>
        <v>4</v>
      </c>
      <c r="G26" s="51" t="str">
        <f t="shared" si="5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26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88"/>
      <c r="C27" s="1" t="s">
        <v>66</v>
      </c>
      <c r="D27" s="13" t="s">
        <v>65</v>
      </c>
      <c r="E27" s="51">
        <f t="shared" si="3"/>
        <v>9</v>
      </c>
      <c r="F27" s="51">
        <f t="shared" si="4"/>
        <v>2</v>
      </c>
      <c r="G27" s="51" t="str">
        <f t="shared" si="5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9</v>
      </c>
      <c r="W27" s="6"/>
      <c r="X27" s="6"/>
      <c r="Y27" s="6" t="s">
        <v>26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88"/>
      <c r="C28" s="1" t="s">
        <v>67</v>
      </c>
      <c r="D28" s="42" t="s">
        <v>68</v>
      </c>
      <c r="E28" s="51">
        <f t="shared" si="3"/>
        <v>18</v>
      </c>
      <c r="F28" s="51">
        <f t="shared" si="4"/>
        <v>2</v>
      </c>
      <c r="G28" s="51" t="str">
        <f t="shared" si="5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9</v>
      </c>
      <c r="V28" s="44">
        <v>9</v>
      </c>
      <c r="W28" s="44"/>
      <c r="X28" s="44"/>
      <c r="Y28" s="44" t="s">
        <v>45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88"/>
      <c r="C29" s="1" t="s">
        <v>69</v>
      </c>
      <c r="D29" s="2" t="s">
        <v>70</v>
      </c>
      <c r="E29" s="51">
        <f t="shared" si="3"/>
        <v>9</v>
      </c>
      <c r="F29" s="51">
        <f t="shared" si="4"/>
        <v>1</v>
      </c>
      <c r="G29" s="51" t="str">
        <f t="shared" si="5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9</v>
      </c>
      <c r="W29" s="39"/>
      <c r="X29" s="39"/>
      <c r="Y29" s="39" t="s">
        <v>26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88"/>
      <c r="C30" s="1" t="s">
        <v>71</v>
      </c>
      <c r="D30" s="13" t="s">
        <v>72</v>
      </c>
      <c r="E30" s="51">
        <f t="shared" si="3"/>
        <v>18</v>
      </c>
      <c r="F30" s="51">
        <f t="shared" si="4"/>
        <v>2</v>
      </c>
      <c r="G30" s="51" t="str">
        <f t="shared" si="5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9</v>
      </c>
      <c r="V30" s="6">
        <v>9</v>
      </c>
      <c r="W30" s="6"/>
      <c r="X30" s="6"/>
      <c r="Y30" s="6" t="s">
        <v>45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88"/>
      <c r="C31" s="1" t="s">
        <v>73</v>
      </c>
      <c r="D31" s="13" t="s">
        <v>74</v>
      </c>
      <c r="E31" s="51">
        <f t="shared" si="3"/>
        <v>18</v>
      </c>
      <c r="F31" s="51">
        <f t="shared" si="4"/>
        <v>3</v>
      </c>
      <c r="G31" s="51" t="str">
        <f t="shared" si="5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18</v>
      </c>
      <c r="V31" s="6"/>
      <c r="W31" s="6"/>
      <c r="X31" s="6"/>
      <c r="Y31" s="6" t="s">
        <v>39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88"/>
      <c r="C32" s="1" t="s">
        <v>75</v>
      </c>
      <c r="D32" s="13" t="s">
        <v>76</v>
      </c>
      <c r="E32" s="51">
        <f t="shared" si="3"/>
        <v>18</v>
      </c>
      <c r="F32" s="51">
        <f t="shared" si="4"/>
        <v>2</v>
      </c>
      <c r="G32" s="51" t="str">
        <f t="shared" si="5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18</v>
      </c>
      <c r="W32" s="6"/>
      <c r="X32" s="6"/>
      <c r="Y32" s="6" t="s">
        <v>26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88"/>
      <c r="C33" s="1" t="s">
        <v>77</v>
      </c>
      <c r="D33" s="13" t="s">
        <v>78</v>
      </c>
      <c r="E33" s="51">
        <f t="shared" si="3"/>
        <v>27</v>
      </c>
      <c r="F33" s="51">
        <f t="shared" si="4"/>
        <v>5</v>
      </c>
      <c r="G33" s="51" t="str">
        <f t="shared" si="5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9</v>
      </c>
      <c r="V33" s="6">
        <v>18</v>
      </c>
      <c r="W33" s="6"/>
      <c r="X33" s="6"/>
      <c r="Y33" s="6" t="s">
        <v>23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92.25" customHeight="1" x14ac:dyDescent="0.2">
      <c r="A34" s="6">
        <v>26</v>
      </c>
      <c r="B34" s="88"/>
      <c r="C34" s="1" t="s">
        <v>109</v>
      </c>
      <c r="D34" s="2" t="s">
        <v>108</v>
      </c>
      <c r="E34" s="51">
        <f t="shared" si="3"/>
        <v>18</v>
      </c>
      <c r="F34" s="51">
        <f t="shared" si="4"/>
        <v>4</v>
      </c>
      <c r="G34" s="51" t="str">
        <f t="shared" si="5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18</v>
      </c>
      <c r="V34" s="39"/>
      <c r="W34" s="39"/>
      <c r="X34" s="39"/>
      <c r="Y34" s="39" t="s">
        <v>39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88"/>
      <c r="C35" s="1" t="s">
        <v>79</v>
      </c>
      <c r="D35" s="2" t="s">
        <v>80</v>
      </c>
      <c r="E35" s="51">
        <f t="shared" si="3"/>
        <v>18</v>
      </c>
      <c r="F35" s="51">
        <f t="shared" si="4"/>
        <v>4</v>
      </c>
      <c r="G35" s="51" t="str">
        <f t="shared" si="5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18</v>
      </c>
      <c r="Y35" s="39" t="s">
        <v>39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88"/>
      <c r="C36" s="1" t="s">
        <v>102</v>
      </c>
      <c r="D36" s="2" t="s">
        <v>101</v>
      </c>
      <c r="E36" s="51">
        <f t="shared" si="3"/>
        <v>160</v>
      </c>
      <c r="F36" s="51">
        <f t="shared" si="4"/>
        <v>5</v>
      </c>
      <c r="G36" s="51" t="str">
        <f t="shared" si="5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26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88"/>
      <c r="C37" s="1" t="s">
        <v>81</v>
      </c>
      <c r="D37" s="2" t="s">
        <v>82</v>
      </c>
      <c r="E37" s="51">
        <f t="shared" si="3"/>
        <v>18</v>
      </c>
      <c r="F37" s="51">
        <f t="shared" si="4"/>
        <v>3</v>
      </c>
      <c r="G37" s="51" t="str">
        <f t="shared" si="5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9</v>
      </c>
      <c r="AB37" s="19">
        <v>9</v>
      </c>
      <c r="AC37" s="19"/>
      <c r="AD37" s="19"/>
      <c r="AE37" s="19" t="s">
        <v>45</v>
      </c>
      <c r="AF37" s="69">
        <v>3</v>
      </c>
    </row>
    <row r="38" spans="1:32" s="3" customFormat="1" ht="26.25" customHeight="1" x14ac:dyDescent="0.2">
      <c r="A38" s="6">
        <v>34</v>
      </c>
      <c r="B38" s="88"/>
      <c r="C38" s="1" t="s">
        <v>83</v>
      </c>
      <c r="D38" s="2" t="s">
        <v>84</v>
      </c>
      <c r="E38" s="51">
        <f t="shared" si="3"/>
        <v>9</v>
      </c>
      <c r="F38" s="51">
        <f t="shared" si="4"/>
        <v>1</v>
      </c>
      <c r="G38" s="51" t="str">
        <f t="shared" si="5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9</v>
      </c>
      <c r="AB38" s="19"/>
      <c r="AC38" s="19"/>
      <c r="AD38" s="19"/>
      <c r="AE38" s="19" t="s">
        <v>26</v>
      </c>
      <c r="AF38" s="69">
        <v>1</v>
      </c>
    </row>
    <row r="39" spans="1:32" s="3" customFormat="1" ht="38.25" x14ac:dyDescent="0.2">
      <c r="A39" s="6">
        <v>35</v>
      </c>
      <c r="B39" s="88"/>
      <c r="C39" s="1" t="s">
        <v>105</v>
      </c>
      <c r="D39" s="2" t="s">
        <v>85</v>
      </c>
      <c r="E39" s="51">
        <f t="shared" si="3"/>
        <v>18</v>
      </c>
      <c r="F39" s="51">
        <f t="shared" si="4"/>
        <v>2</v>
      </c>
      <c r="G39" s="51" t="str">
        <f t="shared" si="5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18</v>
      </c>
      <c r="AB39" s="19"/>
      <c r="AC39" s="19"/>
      <c r="AD39" s="19"/>
      <c r="AE39" s="19" t="s">
        <v>26</v>
      </c>
      <c r="AF39" s="69">
        <v>2</v>
      </c>
    </row>
    <row r="40" spans="1:32" s="15" customFormat="1" ht="26.25" customHeight="1" x14ac:dyDescent="0.2">
      <c r="A40" s="6">
        <v>36</v>
      </c>
      <c r="B40" s="88"/>
      <c r="C40" s="1" t="s">
        <v>86</v>
      </c>
      <c r="D40" s="46" t="s">
        <v>87</v>
      </c>
      <c r="E40" s="51">
        <f t="shared" si="3"/>
        <v>18</v>
      </c>
      <c r="F40" s="51">
        <f t="shared" si="4"/>
        <v>2</v>
      </c>
      <c r="G40" s="51" t="str">
        <f t="shared" si="5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18</v>
      </c>
      <c r="AC40" s="30"/>
      <c r="AD40" s="30"/>
      <c r="AE40" s="30" t="s">
        <v>26</v>
      </c>
      <c r="AF40" s="68">
        <v>2</v>
      </c>
    </row>
    <row r="41" spans="1:32" s="3" customFormat="1" ht="26.25" customHeight="1" x14ac:dyDescent="0.2">
      <c r="A41" s="6">
        <v>37</v>
      </c>
      <c r="B41" s="88"/>
      <c r="C41" s="1" t="s">
        <v>88</v>
      </c>
      <c r="D41" s="2" t="s">
        <v>89</v>
      </c>
      <c r="E41" s="51">
        <f t="shared" si="3"/>
        <v>18</v>
      </c>
      <c r="F41" s="51">
        <f t="shared" si="4"/>
        <v>3</v>
      </c>
      <c r="G41" s="51" t="str">
        <f t="shared" si="5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18</v>
      </c>
      <c r="AC41" s="19"/>
      <c r="AD41" s="19"/>
      <c r="AE41" s="19" t="s">
        <v>26</v>
      </c>
      <c r="AF41" s="69">
        <v>3</v>
      </c>
    </row>
    <row r="42" spans="1:32" s="3" customFormat="1" ht="26.25" customHeight="1" x14ac:dyDescent="0.2">
      <c r="A42" s="6">
        <v>38</v>
      </c>
      <c r="B42" s="88"/>
      <c r="C42" s="1" t="s">
        <v>90</v>
      </c>
      <c r="D42" s="2" t="s">
        <v>91</v>
      </c>
      <c r="E42" s="51">
        <f t="shared" si="3"/>
        <v>18</v>
      </c>
      <c r="F42" s="51">
        <f t="shared" si="4"/>
        <v>4</v>
      </c>
      <c r="G42" s="51" t="str">
        <f t="shared" si="5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9</v>
      </c>
      <c r="AB42" s="19">
        <v>9</v>
      </c>
      <c r="AC42" s="19"/>
      <c r="AD42" s="19"/>
      <c r="AE42" s="19" t="s">
        <v>23</v>
      </c>
      <c r="AF42" s="69">
        <v>4</v>
      </c>
    </row>
    <row r="43" spans="1:32" s="15" customFormat="1" ht="26.25" customHeight="1" x14ac:dyDescent="0.2">
      <c r="A43" s="6">
        <v>39</v>
      </c>
      <c r="B43" s="88"/>
      <c r="C43" s="1" t="s">
        <v>92</v>
      </c>
      <c r="D43" s="13" t="s">
        <v>93</v>
      </c>
      <c r="E43" s="51">
        <f t="shared" si="3"/>
        <v>18</v>
      </c>
      <c r="F43" s="51">
        <f t="shared" si="4"/>
        <v>2</v>
      </c>
      <c r="G43" s="51" t="str">
        <f t="shared" si="5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18</v>
      </c>
      <c r="AB43" s="30"/>
      <c r="AC43" s="30"/>
      <c r="AD43" s="30"/>
      <c r="AE43" s="30" t="s">
        <v>26</v>
      </c>
      <c r="AF43" s="68">
        <v>2</v>
      </c>
    </row>
    <row r="44" spans="1:32" s="3" customFormat="1" ht="26.25" customHeight="1" x14ac:dyDescent="0.2">
      <c r="A44" s="6">
        <v>40</v>
      </c>
      <c r="B44" s="88"/>
      <c r="C44" s="1" t="s">
        <v>94</v>
      </c>
      <c r="D44" s="2" t="s">
        <v>95</v>
      </c>
      <c r="E44" s="51">
        <f t="shared" si="3"/>
        <v>18</v>
      </c>
      <c r="F44" s="51">
        <f t="shared" si="4"/>
        <v>2</v>
      </c>
      <c r="G44" s="51" t="str">
        <f t="shared" si="5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18</v>
      </c>
      <c r="AC44" s="19"/>
      <c r="AD44" s="19"/>
      <c r="AE44" s="19" t="s">
        <v>26</v>
      </c>
      <c r="AF44" s="69">
        <v>2</v>
      </c>
    </row>
    <row r="45" spans="1:32" s="15" customFormat="1" ht="26.25" customHeight="1" x14ac:dyDescent="0.2">
      <c r="A45" s="6">
        <v>41</v>
      </c>
      <c r="B45" s="88"/>
      <c r="C45" s="1" t="s">
        <v>96</v>
      </c>
      <c r="D45" s="13" t="s">
        <v>97</v>
      </c>
      <c r="E45" s="51">
        <f t="shared" si="3"/>
        <v>18</v>
      </c>
      <c r="F45" s="51">
        <f t="shared" si="4"/>
        <v>8</v>
      </c>
      <c r="G45" s="51" t="str">
        <f t="shared" si="5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18</v>
      </c>
      <c r="AE45" s="30" t="s">
        <v>98</v>
      </c>
      <c r="AF45" s="68">
        <v>8</v>
      </c>
    </row>
    <row r="46" spans="1:32" s="15" customFormat="1" ht="26.25" customHeight="1" x14ac:dyDescent="0.2">
      <c r="A46" s="6">
        <v>42</v>
      </c>
      <c r="B46" s="88"/>
      <c r="C46" s="1" t="s">
        <v>104</v>
      </c>
      <c r="D46" s="13" t="s">
        <v>103</v>
      </c>
      <c r="E46" s="51">
        <f t="shared" si="3"/>
        <v>80</v>
      </c>
      <c r="F46" s="51">
        <f t="shared" si="4"/>
        <v>3</v>
      </c>
      <c r="G46" s="51" t="str">
        <f t="shared" si="5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26</v>
      </c>
      <c r="AF46" s="68">
        <v>3</v>
      </c>
    </row>
    <row r="47" spans="1:32" ht="16.5" customHeight="1" x14ac:dyDescent="0.2"/>
    <row r="48" spans="1:32" ht="26.25" customHeight="1" x14ac:dyDescent="0.2">
      <c r="C48" s="93" t="s">
        <v>20</v>
      </c>
      <c r="D48" s="54" t="s">
        <v>14</v>
      </c>
      <c r="E48" s="52">
        <f>SUM(E8:E25,E27:E35,E37:E45)</f>
        <v>603</v>
      </c>
      <c r="F48" s="52">
        <f>SUM(F8:F46)</f>
        <v>120</v>
      </c>
      <c r="I48" s="89">
        <f>SUM(I8:L46)</f>
        <v>135</v>
      </c>
      <c r="J48" s="90"/>
      <c r="K48" s="90"/>
      <c r="L48" s="90"/>
      <c r="M48" s="27"/>
      <c r="N48" s="75">
        <f>SUM(N8:N46)</f>
        <v>30</v>
      </c>
      <c r="O48" s="91">
        <f>SUM(O8:R46)</f>
        <v>282</v>
      </c>
      <c r="P48" s="92"/>
      <c r="Q48" s="92"/>
      <c r="R48" s="85"/>
      <c r="S48" s="57"/>
      <c r="T48" s="77">
        <v>26</v>
      </c>
      <c r="U48" s="89">
        <f>SUM(U8:X46)</f>
        <v>313</v>
      </c>
      <c r="V48" s="90"/>
      <c r="W48" s="90"/>
      <c r="X48" s="90"/>
      <c r="Y48" s="27"/>
      <c r="Z48" s="75">
        <v>25</v>
      </c>
      <c r="AA48" s="85">
        <f>SUM(AA8:AD46)</f>
        <v>233</v>
      </c>
      <c r="AB48" s="86"/>
      <c r="AC48" s="86"/>
      <c r="AD48" s="86"/>
      <c r="AE48" s="57"/>
      <c r="AF48" s="77">
        <v>27</v>
      </c>
    </row>
    <row r="49" spans="3:32" ht="26.25" customHeight="1" x14ac:dyDescent="0.2">
      <c r="C49" s="93"/>
      <c r="D49" s="54" t="s">
        <v>42</v>
      </c>
      <c r="E49" s="52">
        <f>E46+E36+E26</f>
        <v>360</v>
      </c>
      <c r="F49" s="52">
        <f>F46+F36+F26</f>
        <v>12</v>
      </c>
      <c r="I49" s="89">
        <v>0</v>
      </c>
      <c r="J49" s="90"/>
      <c r="K49" s="90"/>
      <c r="L49" s="90"/>
      <c r="M49" s="27"/>
      <c r="N49" s="75">
        <v>0</v>
      </c>
      <c r="O49" s="91">
        <v>120</v>
      </c>
      <c r="P49" s="92"/>
      <c r="Q49" s="92"/>
      <c r="R49" s="85"/>
      <c r="S49" s="57"/>
      <c r="T49" s="77">
        <v>4</v>
      </c>
      <c r="U49" s="89">
        <v>160</v>
      </c>
      <c r="V49" s="90"/>
      <c r="W49" s="90"/>
      <c r="X49" s="90"/>
      <c r="Y49" s="27"/>
      <c r="Z49" s="75">
        <v>5</v>
      </c>
      <c r="AA49" s="85">
        <v>80</v>
      </c>
      <c r="AB49" s="86"/>
      <c r="AC49" s="86"/>
      <c r="AD49" s="86"/>
      <c r="AE49" s="57"/>
      <c r="AF49" s="77">
        <v>3</v>
      </c>
    </row>
    <row r="50" spans="3:32" ht="26.25" customHeight="1" x14ac:dyDescent="0.2">
      <c r="C50" s="93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93"/>
      <c r="D51" s="55" t="s">
        <v>15</v>
      </c>
      <c r="E51" s="53">
        <f>SUM(E48:E49)</f>
        <v>963</v>
      </c>
      <c r="F51" s="53">
        <f>SUM(F48:F49)</f>
        <v>132</v>
      </c>
      <c r="I51" s="83">
        <f>SUM(I48:L49)</f>
        <v>135</v>
      </c>
      <c r="J51" s="84"/>
      <c r="K51" s="84"/>
      <c r="L51" s="84"/>
      <c r="M51" s="18"/>
      <c r="N51" s="76">
        <f>SUM(N48:N49)</f>
        <v>30</v>
      </c>
      <c r="O51" s="83">
        <f>SUM(O48:R49)</f>
        <v>402</v>
      </c>
      <c r="P51" s="84"/>
      <c r="Q51" s="84"/>
      <c r="R51" s="84"/>
      <c r="S51" s="18"/>
      <c r="T51" s="76">
        <f>SUM(T48:T49)</f>
        <v>30</v>
      </c>
      <c r="U51" s="83">
        <f>SUM(U48:X49)</f>
        <v>473</v>
      </c>
      <c r="V51" s="84"/>
      <c r="W51" s="84"/>
      <c r="X51" s="84"/>
      <c r="Y51" s="18"/>
      <c r="Z51" s="76">
        <f>SUM(Z48:Z49)</f>
        <v>30</v>
      </c>
      <c r="AA51" s="83">
        <f>SUM(AA48:AD49)</f>
        <v>313</v>
      </c>
      <c r="AB51" s="84"/>
      <c r="AC51" s="84"/>
      <c r="AD51" s="84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ND</vt:lpstr>
      <vt:lpstr>'Praca socjalna - ND'!Obszar_wydruku</vt:lpstr>
      <vt:lpstr>'Praca socjalna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2019-03-27T12:27:11Z</cp:lastPrinted>
  <dcterms:created xsi:type="dcterms:W3CDTF">2007-11-19T19:29:36Z</dcterms:created>
  <dcterms:modified xsi:type="dcterms:W3CDTF">2019-04-03T07:31:49Z</dcterms:modified>
</cp:coreProperties>
</file>