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00" windowWidth="12120" windowHeight="4545"/>
  </bookViews>
  <sheets>
    <sheet name="Arterapia" sheetId="5" r:id="rId1"/>
  </sheets>
  <definedNames>
    <definedName name="_xlnm._FilterDatabase" localSheetId="0" hidden="1">Arterapia!$A$8:$R$85</definedName>
    <definedName name="_xlnm.Print_Area" localSheetId="0">Arterapia!$A$1:$AR$92</definedName>
    <definedName name="OLE_LINK1" localSheetId="0">Arterapia!#REF!</definedName>
    <definedName name="_xlnm.Print_Titles" localSheetId="0">Arterapia!$5:$7</definedName>
  </definedNames>
  <calcPr calcId="145621"/>
</workbook>
</file>

<file path=xl/calcChain.xml><?xml version="1.0" encoding="utf-8"?>
<calcChain xmlns="http://schemas.openxmlformats.org/spreadsheetml/2006/main">
  <c r="Z89" i="5" l="1"/>
  <c r="AR89" i="5" l="1"/>
  <c r="AR88" i="5"/>
  <c r="AL89" i="5"/>
  <c r="AL88" i="5"/>
  <c r="AF89" i="5"/>
  <c r="AF88" i="5"/>
  <c r="Z88" i="5"/>
  <c r="T89" i="5"/>
  <c r="T88" i="5"/>
  <c r="AM89" i="5"/>
  <c r="AM88" i="5"/>
  <c r="AM87" i="5"/>
  <c r="AG89" i="5"/>
  <c r="AG88" i="5"/>
  <c r="AG87" i="5"/>
  <c r="AA89" i="5"/>
  <c r="AA88" i="5"/>
  <c r="AA87" i="5"/>
  <c r="U89" i="5"/>
  <c r="U88" i="5"/>
  <c r="U87" i="5"/>
  <c r="O89" i="5"/>
  <c r="O88" i="5"/>
  <c r="O87" i="5"/>
  <c r="N89" i="5"/>
  <c r="N88" i="5"/>
  <c r="I89" i="5"/>
  <c r="I88" i="5"/>
  <c r="I87" i="5"/>
  <c r="N87" i="5"/>
  <c r="N91" i="5" s="1"/>
  <c r="T87" i="5"/>
  <c r="AR87" i="5"/>
  <c r="AR91" i="5" s="1"/>
  <c r="AL87" i="5"/>
  <c r="AF87" i="5"/>
  <c r="AF91" i="5" s="1"/>
  <c r="Z87" i="5"/>
  <c r="E48" i="5"/>
  <c r="F48" i="5"/>
  <c r="G48" i="5"/>
  <c r="E49" i="5"/>
  <c r="F49" i="5"/>
  <c r="G49" i="5"/>
  <c r="E50" i="5"/>
  <c r="F50" i="5"/>
  <c r="G50" i="5"/>
  <c r="E51" i="5"/>
  <c r="F51" i="5"/>
  <c r="G51" i="5"/>
  <c r="E52" i="5"/>
  <c r="F52" i="5"/>
  <c r="G52" i="5"/>
  <c r="E44" i="5"/>
  <c r="F44" i="5"/>
  <c r="G44" i="5"/>
  <c r="E45" i="5"/>
  <c r="F45" i="5"/>
  <c r="G45" i="5"/>
  <c r="E46" i="5"/>
  <c r="F46" i="5"/>
  <c r="G46" i="5"/>
  <c r="E9" i="5"/>
  <c r="F9" i="5"/>
  <c r="G9" i="5"/>
  <c r="E10" i="5"/>
  <c r="F10" i="5"/>
  <c r="G10" i="5"/>
  <c r="E11" i="5"/>
  <c r="F11" i="5"/>
  <c r="G11" i="5"/>
  <c r="E12" i="5"/>
  <c r="F12" i="5"/>
  <c r="G12" i="5"/>
  <c r="E13" i="5"/>
  <c r="F13" i="5"/>
  <c r="G13" i="5"/>
  <c r="E14" i="5"/>
  <c r="F14" i="5"/>
  <c r="G14" i="5"/>
  <c r="E15" i="5"/>
  <c r="F15" i="5"/>
  <c r="G15" i="5"/>
  <c r="E16" i="5"/>
  <c r="F16" i="5"/>
  <c r="G16" i="5"/>
  <c r="G84" i="5"/>
  <c r="F84" i="5"/>
  <c r="E84" i="5"/>
  <c r="G66" i="5"/>
  <c r="F66" i="5"/>
  <c r="E66" i="5"/>
  <c r="G59" i="5"/>
  <c r="F59" i="5"/>
  <c r="E59" i="5"/>
  <c r="G55" i="5"/>
  <c r="F55" i="5"/>
  <c r="E55" i="5"/>
  <c r="G37" i="5"/>
  <c r="G38" i="5"/>
  <c r="G39" i="5"/>
  <c r="G40" i="5"/>
  <c r="F40" i="5"/>
  <c r="E40" i="5"/>
  <c r="F39" i="5"/>
  <c r="E39" i="5"/>
  <c r="E38" i="5"/>
  <c r="F38" i="5"/>
  <c r="G32" i="5"/>
  <c r="E32" i="5"/>
  <c r="F32" i="5"/>
  <c r="F90" i="5" s="1"/>
  <c r="G25" i="5"/>
  <c r="F25" i="5"/>
  <c r="E25" i="5"/>
  <c r="AA91" i="5" l="1"/>
  <c r="E90" i="5"/>
  <c r="U91" i="5"/>
  <c r="AM91" i="5"/>
  <c r="AL91" i="5"/>
  <c r="I91" i="5"/>
  <c r="O91" i="5"/>
  <c r="T91" i="5"/>
  <c r="AG91" i="5"/>
  <c r="Z91" i="5"/>
  <c r="G41" i="5"/>
  <c r="F41" i="5"/>
  <c r="E41" i="5"/>
  <c r="G33" i="5"/>
  <c r="F33" i="5"/>
  <c r="E33" i="5"/>
  <c r="G17" i="5"/>
  <c r="F17" i="5"/>
  <c r="E17" i="5"/>
  <c r="G18" i="5"/>
  <c r="F18" i="5"/>
  <c r="E18" i="5"/>
  <c r="G80" i="5"/>
  <c r="F80" i="5"/>
  <c r="E80" i="5"/>
  <c r="G85" i="5"/>
  <c r="F85" i="5"/>
  <c r="E85" i="5"/>
  <c r="G78" i="5"/>
  <c r="F78" i="5"/>
  <c r="E78" i="5"/>
  <c r="G76" i="5"/>
  <c r="F76" i="5"/>
  <c r="E76" i="5"/>
  <c r="G82" i="5"/>
  <c r="F82" i="5"/>
  <c r="E82" i="5"/>
  <c r="G79" i="5"/>
  <c r="F79" i="5"/>
  <c r="E79" i="5"/>
  <c r="G81" i="5"/>
  <c r="F81" i="5"/>
  <c r="E81" i="5"/>
  <c r="G75" i="5"/>
  <c r="F75" i="5"/>
  <c r="E75" i="5"/>
  <c r="G72" i="5"/>
  <c r="F72" i="5"/>
  <c r="E72" i="5"/>
  <c r="G71" i="5"/>
  <c r="F71" i="5"/>
  <c r="E71" i="5"/>
  <c r="G74" i="5"/>
  <c r="F74" i="5"/>
  <c r="E74" i="5"/>
  <c r="G70" i="5"/>
  <c r="F70" i="5"/>
  <c r="E70" i="5"/>
  <c r="G73" i="5"/>
  <c r="F73" i="5"/>
  <c r="E73" i="5"/>
  <c r="G83" i="5"/>
  <c r="F83" i="5"/>
  <c r="E83" i="5"/>
  <c r="G77" i="5"/>
  <c r="F77" i="5"/>
  <c r="E77" i="5"/>
  <c r="G65" i="5"/>
  <c r="F65" i="5"/>
  <c r="E65" i="5"/>
  <c r="G67" i="5"/>
  <c r="F67" i="5"/>
  <c r="E67" i="5"/>
  <c r="G64" i="5"/>
  <c r="F64" i="5"/>
  <c r="E64" i="5"/>
  <c r="G63" i="5"/>
  <c r="F63" i="5"/>
  <c r="E63" i="5"/>
  <c r="G69" i="5"/>
  <c r="F69" i="5"/>
  <c r="E69" i="5"/>
  <c r="G61" i="5"/>
  <c r="F61" i="5"/>
  <c r="E61" i="5"/>
  <c r="G62" i="5"/>
  <c r="F62" i="5"/>
  <c r="E62" i="5"/>
  <c r="G68" i="5"/>
  <c r="F68" i="5"/>
  <c r="E68" i="5"/>
  <c r="G58" i="5"/>
  <c r="F58" i="5"/>
  <c r="E58" i="5"/>
  <c r="G60" i="5"/>
  <c r="F60" i="5"/>
  <c r="E60" i="5"/>
  <c r="G57" i="5"/>
  <c r="F57" i="5"/>
  <c r="E57" i="5"/>
  <c r="G56" i="5"/>
  <c r="F56" i="5"/>
  <c r="E56" i="5"/>
  <c r="G54" i="5"/>
  <c r="F54" i="5"/>
  <c r="E54" i="5"/>
  <c r="G53" i="5"/>
  <c r="F53" i="5"/>
  <c r="E53" i="5"/>
  <c r="F37" i="5"/>
  <c r="E37" i="5"/>
  <c r="G31" i="5"/>
  <c r="F31" i="5"/>
  <c r="E31" i="5"/>
  <c r="G24" i="5"/>
  <c r="F24" i="5"/>
  <c r="E24" i="5"/>
  <c r="G47" i="5"/>
  <c r="F47" i="5"/>
  <c r="E47" i="5"/>
  <c r="G43" i="5"/>
  <c r="F43" i="5"/>
  <c r="E43" i="5"/>
  <c r="G23" i="5"/>
  <c r="F23" i="5"/>
  <c r="E23" i="5"/>
  <c r="G22" i="5"/>
  <c r="F22" i="5"/>
  <c r="E22" i="5"/>
  <c r="G21" i="5"/>
  <c r="F21" i="5"/>
  <c r="E21" i="5"/>
  <c r="G29" i="5"/>
  <c r="F29" i="5"/>
  <c r="E29" i="5"/>
  <c r="G34" i="5"/>
  <c r="F34" i="5"/>
  <c r="E34" i="5"/>
  <c r="G28" i="5"/>
  <c r="F28" i="5"/>
  <c r="E28" i="5"/>
  <c r="G27" i="5"/>
  <c r="F27" i="5"/>
  <c r="E27" i="5"/>
  <c r="G36" i="5"/>
  <c r="F36" i="5"/>
  <c r="E36" i="5"/>
  <c r="G30" i="5"/>
  <c r="F30" i="5"/>
  <c r="E30" i="5"/>
  <c r="G20" i="5"/>
  <c r="F20" i="5"/>
  <c r="E20" i="5"/>
  <c r="G42" i="5"/>
  <c r="F42" i="5"/>
  <c r="E42" i="5"/>
  <c r="G35" i="5"/>
  <c r="F35" i="5"/>
  <c r="E35" i="5"/>
  <c r="G26" i="5"/>
  <c r="F26" i="5"/>
  <c r="E26" i="5"/>
  <c r="G19" i="5"/>
  <c r="F19" i="5"/>
  <c r="E19" i="5"/>
  <c r="G8" i="5"/>
  <c r="F8" i="5"/>
  <c r="E8" i="5"/>
  <c r="E88" i="5" l="1"/>
  <c r="E91" i="5" s="1"/>
  <c r="F89" i="5"/>
  <c r="F88" i="5"/>
  <c r="E87" i="5"/>
  <c r="E89" i="5"/>
  <c r="F87" i="5"/>
  <c r="F91" i="5" l="1"/>
</calcChain>
</file>

<file path=xl/sharedStrings.xml><?xml version="1.0" encoding="utf-8"?>
<sst xmlns="http://schemas.openxmlformats.org/spreadsheetml/2006/main" count="305" uniqueCount="190">
  <si>
    <t>LP.</t>
  </si>
  <si>
    <t>KOD</t>
  </si>
  <si>
    <t>NAZWA PRZEDMIOTU</t>
  </si>
  <si>
    <t>ECTS</t>
  </si>
  <si>
    <t>W</t>
  </si>
  <si>
    <t>Ć</t>
  </si>
  <si>
    <t>Wstęp do pedagogiki</t>
  </si>
  <si>
    <t>Teoretyczne podstawy wychowania</t>
  </si>
  <si>
    <t>Biomedyczne podstawy rozwoju i wychowania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</si>
  <si>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</si>
  <si>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</si>
  <si>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</si>
  <si>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</si>
  <si>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</si>
  <si>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</si>
  <si>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</si>
  <si>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</si>
  <si>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</si>
  <si>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Emisja głosu</t>
  </si>
  <si>
    <t>L/S</t>
  </si>
  <si>
    <t>K</t>
  </si>
  <si>
    <t>Wychowanie fizyczne</t>
  </si>
  <si>
    <t>Podstawy socjologii</t>
  </si>
  <si>
    <t>Podstawy psychologii</t>
  </si>
  <si>
    <t xml:space="preserve">Historia wychowania i opieki </t>
  </si>
  <si>
    <t>Podstawy pedeutologii</t>
  </si>
  <si>
    <t>Wstęp do wiedzy o sztuce z elementami estetyki</t>
  </si>
  <si>
    <t>Współczesne paradygmaty arteterapii</t>
  </si>
  <si>
    <t>Umiejętności interpersonalne</t>
  </si>
  <si>
    <t>Gerontologia społeczna</t>
  </si>
  <si>
    <t xml:space="preserve">Psychologia twórczości </t>
  </si>
  <si>
    <t>Teorie i modele arteterapii</t>
  </si>
  <si>
    <t>Wiedza o kulturze</t>
  </si>
  <si>
    <t>Diagnoza w arteterapii</t>
  </si>
  <si>
    <t xml:space="preserve">Dydaktyka ogólna </t>
  </si>
  <si>
    <t>Problemy niepełnosprawności i rehabilitacji w edukacji</t>
  </si>
  <si>
    <t>Formy arteterapii</t>
  </si>
  <si>
    <t>Technologie informacyjne w arteterapii</t>
  </si>
  <si>
    <t>Filozoficzne podstawy pedagogiki z etyką</t>
  </si>
  <si>
    <t>Psychologia rozwoju człowieka w ciągu życia</t>
  </si>
  <si>
    <t>Pedagogika specjalna</t>
  </si>
  <si>
    <t>Główne szkoły psychoterapii</t>
  </si>
  <si>
    <t>Podstawy neurologii i psychiatrii</t>
  </si>
  <si>
    <t xml:space="preserve">Podstawy psychopatologii </t>
  </si>
  <si>
    <t>Podstawy rehabilitacji medycznej</t>
  </si>
  <si>
    <t xml:space="preserve">Wprowadzenie do współczesnych technik teatralnych </t>
  </si>
  <si>
    <t>Wprowadzenie do dramaterapii z elementami dramy kreatywnej</t>
  </si>
  <si>
    <t>Teatroterapia w dramaterapii</t>
  </si>
  <si>
    <t>Warsztat głosowy z elementami autoprezentacji</t>
  </si>
  <si>
    <t>Podstawy reżyserii teatralnej</t>
  </si>
  <si>
    <t xml:space="preserve">Improwizacja teatralna </t>
  </si>
  <si>
    <t>Wprowadzenie do współczesnych technik tańca i ruchu</t>
  </si>
  <si>
    <t>Terapia tańcem i ruchem</t>
  </si>
  <si>
    <t>Ciało jako środek wyrazu artystycznego – świadomościowe metody pracy z ciałem</t>
  </si>
  <si>
    <t xml:space="preserve">Improwizacja ruchowa </t>
  </si>
  <si>
    <t xml:space="preserve">Plastyczne i techniczne środki wyrazu scenicznego </t>
  </si>
  <si>
    <t>Metodyka pracy z grupą twórczą z realizacją etiud</t>
  </si>
  <si>
    <t>Warsztat dramaterapii</t>
  </si>
  <si>
    <t>Warsztat projektowania oddziaływań arteterapeutycznych</t>
  </si>
  <si>
    <t>Wybrane zagadnienia sztuki współczesnej</t>
  </si>
  <si>
    <t>Wydarzenie, dzieło, artysta</t>
  </si>
  <si>
    <t xml:space="preserve">Podstawy malarstwa </t>
  </si>
  <si>
    <t>Podstawy rysunku</t>
  </si>
  <si>
    <t>Warsztat form przestrzennych</t>
  </si>
  <si>
    <t xml:space="preserve">Struktury i kompozycje wizualne </t>
  </si>
  <si>
    <t xml:space="preserve">Podstawy technik graficznych </t>
  </si>
  <si>
    <t>Fotografia i obrazy cyfrowe</t>
  </si>
  <si>
    <t>Przetwarzanie obrazów cyfrowych/witraż</t>
  </si>
  <si>
    <t xml:space="preserve">Podstawy działań interdyscyplinarnych </t>
  </si>
  <si>
    <t>Podstawy komiksu</t>
  </si>
  <si>
    <t xml:space="preserve">Praktyka asystencka </t>
  </si>
  <si>
    <t>Warsztaty twórcze I</t>
  </si>
  <si>
    <t>Warsztat projektowania działań arteterapeutycznych</t>
  </si>
  <si>
    <t>Seminarium dyplomowe 1</t>
  </si>
  <si>
    <t>Seminarium dyplomowe 2</t>
  </si>
  <si>
    <t>Lektorat języka obcego 1 - angielski / niemiecki</t>
  </si>
  <si>
    <t>Lektorat języka obcego 2 - angielski / niemiecki</t>
  </si>
  <si>
    <t>14.2-WP-ARTEP-PSOC</t>
  </si>
  <si>
    <t>14.4-WP-ARTEP-PPSCH</t>
  </si>
  <si>
    <t>05.7-WP-ARTEP-HW</t>
  </si>
  <si>
    <t>05.0-WP-ARTEP-BIOM</t>
  </si>
  <si>
    <t>05.0-WP-ARTEP-WPED</t>
  </si>
  <si>
    <t>05.7-WP-ARTEP-TPW</t>
  </si>
  <si>
    <t>05.9-WP-ARTEP-PPDUT</t>
  </si>
  <si>
    <t>09.0-WP-ARTEP-JO1-A/N</t>
  </si>
  <si>
    <t>09.0-WP-ARTEP-JO2-A/N</t>
  </si>
  <si>
    <t>03.9-WP-ARTEP-WOSZ</t>
  </si>
  <si>
    <t>05.9-WP-ARTEP-WPAR</t>
  </si>
  <si>
    <t>05.9-WP-ARTEP-UINP</t>
  </si>
  <si>
    <t>05.1-WP-ARTEP-EGŁOS</t>
  </si>
  <si>
    <t>14.7-WP-ARTEP-GSPOŁ</t>
  </si>
  <si>
    <t>14.4-WP-ARTEP-PT</t>
  </si>
  <si>
    <t>05.9-WP-ARTEP-TIMA</t>
  </si>
  <si>
    <t>14.7-WP-ARTEP-WOK</t>
  </si>
  <si>
    <t>05.9-WP-ARTEP-DWAR</t>
  </si>
  <si>
    <t>05.0-WP-ARTEP-DYOG</t>
  </si>
  <si>
    <t>05.6-WP-ARTEP-PNRWE</t>
  </si>
  <si>
    <t>05.9-WP-ARTEP-FOAR</t>
  </si>
  <si>
    <t>11.3-WP-ARTEP-TI</t>
  </si>
  <si>
    <t>05.0-WP-ARTEP-FPPE</t>
  </si>
  <si>
    <t>14.4-WP-ARTEP-PRCŻ</t>
  </si>
  <si>
    <t>05.6-WP-ARTEP-PSPEC</t>
  </si>
  <si>
    <t>12.2-WP-ARTEP-GSPT</t>
  </si>
  <si>
    <t>05.9-WP-ARTEP-SD1</t>
  </si>
  <si>
    <t>05.9-WP-ARTEP-SD2</t>
  </si>
  <si>
    <t>12.2-WP-ARTEP-PNIP</t>
  </si>
  <si>
    <t>12.2-WP-ARTEP-PPSPT</t>
  </si>
  <si>
    <t>12.6-WP-ARTEP-PRM</t>
  </si>
  <si>
    <t>03.3-WP-ARTEP-WOTES</t>
  </si>
  <si>
    <t>03.3-WP-ARTEP-WWTT</t>
  </si>
  <si>
    <t>03.9-WP-ARTEP-WDEDK</t>
  </si>
  <si>
    <t>03.9-WP-ARTEP-TDRAM</t>
  </si>
  <si>
    <t>03.9-WP-ARTEP-WGEA</t>
  </si>
  <si>
    <t>03.3-WP-ARTEP-PRT</t>
  </si>
  <si>
    <t>03.3-WP-ARTEP-IMTE</t>
  </si>
  <si>
    <t>03.9-WP-ARTEP-WWTTR</t>
  </si>
  <si>
    <t>03.9-WP-ARTEP-TTIR</t>
  </si>
  <si>
    <t>03.9-WP-ARTEP-CSWA</t>
  </si>
  <si>
    <t>03.9-WP-ARTEP-IMRU</t>
  </si>
  <si>
    <t>03.9-WP-ARTEP-PTSWS</t>
  </si>
  <si>
    <t>05.9-WP-ARTEP-MPGTE</t>
  </si>
  <si>
    <t>03.9-WP-ARTEP-WADRA</t>
  </si>
  <si>
    <t>03.9-WP-ARTEP-WPOA</t>
  </si>
  <si>
    <t>03.9-WP-ARTEP-PDZTT</t>
  </si>
  <si>
    <t>03.1-WP-ARTEP-WZSW</t>
  </si>
  <si>
    <t>03.9-WP-ARTEP-WDA</t>
  </si>
  <si>
    <t>03.1-WP-ARTEP-PMAL</t>
  </si>
  <si>
    <t>03.1-WP-ARTEP-PRYS</t>
  </si>
  <si>
    <t>03.1-WP-ARTEP-WFP</t>
  </si>
  <si>
    <t>03.1-WP-ARTEP-SIKW</t>
  </si>
  <si>
    <t>03.1-WP-ARTEP-PTG</t>
  </si>
  <si>
    <t>03.4-WP-ARTEP-FIOC</t>
  </si>
  <si>
    <t>03.4-WP-ARTEP-POCW</t>
  </si>
  <si>
    <t>03.9-WP-ARTEP-PDINT</t>
  </si>
  <si>
    <t>03.1-WP-ARTEP-PKOM</t>
  </si>
  <si>
    <t>03.9-WP-ARTEP-WTRC1</t>
  </si>
  <si>
    <t>03.9-WP-ARTEP-WTRC2</t>
  </si>
  <si>
    <t>03.9-WP-ARTEP-WPDA</t>
  </si>
  <si>
    <t>05.9-WP-ARTEP-PASY</t>
  </si>
  <si>
    <t>E/ZO</t>
  </si>
  <si>
    <t>ZO</t>
  </si>
  <si>
    <t>E</t>
  </si>
  <si>
    <t>Z</t>
  </si>
  <si>
    <t>16.1-WP-ARTEP-WF-1</t>
  </si>
  <si>
    <t>16.1-WP-ARTEP-WF-2</t>
  </si>
  <si>
    <t>09.0-WP-ARTEP-JO3-A/N</t>
  </si>
  <si>
    <t>09.0-WP-ARTEP-JO4-A/N</t>
  </si>
  <si>
    <t>Lektorat języka obcego 3 - angielski / niemiecki</t>
  </si>
  <si>
    <t>Lektorat języka obcego 4 - angielski / niemiecki</t>
  </si>
  <si>
    <t>PLAN STUDIÓW STACJONARNYCH</t>
  </si>
  <si>
    <t xml:space="preserve">WYDZIAŁ PEDAGOGIKI, PSYCHOLOGII I SOCJOLOGII </t>
  </si>
  <si>
    <r>
      <t>Nazwa kierunku studiów:</t>
    </r>
    <r>
      <rPr>
        <b/>
        <sz val="10"/>
        <color theme="1"/>
        <rFont val="Arial"/>
        <family val="2"/>
        <charset val="238"/>
      </rPr>
      <t xml:space="preserve"> ARTETERAPIA</t>
    </r>
  </si>
  <si>
    <r>
      <t>Forma studiów:</t>
    </r>
    <r>
      <rPr>
        <b/>
        <sz val="10"/>
        <color theme="1"/>
        <rFont val="Arial"/>
        <family val="2"/>
        <charset val="238"/>
      </rPr>
      <t xml:space="preserve"> stacjonarna</t>
    </r>
  </si>
  <si>
    <t>czas trwania: 6 semestrów</t>
  </si>
  <si>
    <t>Praktyka śródroczna w instytucjach kultury I</t>
  </si>
  <si>
    <t xml:space="preserve">Praktyka pedagogiczna ciągła  I                          </t>
  </si>
  <si>
    <t xml:space="preserve">Praktyka śródroczna w instytucjach kultury II   </t>
  </si>
  <si>
    <t xml:space="preserve">Praktyka pedagogiczna ciągła  II                          </t>
  </si>
  <si>
    <t>Praktyka arteterapeutyczna ciągła I</t>
  </si>
  <si>
    <t>Praktyka arteterapeutyczna ciągła II</t>
  </si>
  <si>
    <t>teatr / drama</t>
  </si>
  <si>
    <t>Projekt dyplomowy w zakresie terapii przez teatr 1</t>
  </si>
  <si>
    <t>Projekt dyplomowy w zakresie terapii przez teatr 2</t>
  </si>
  <si>
    <t>sztuki wizualne</t>
  </si>
  <si>
    <t>Pracownia projektów dyplomowych w zakresie terapii przez sztuki wizualne I</t>
  </si>
  <si>
    <t>Pracownia projektów dyplomowych w zakresie terapii przez sztuki wizualne II</t>
  </si>
  <si>
    <t>03.9-WP-ARTEP-PPDTPS-1</t>
  </si>
  <si>
    <t>03.9-WP-ARTEP-PPDTPS-2</t>
  </si>
  <si>
    <t>05.9-WP-ARTEP-PWIK-1</t>
  </si>
  <si>
    <t>05.9-WP-ARTEP-PAŚ-1</t>
  </si>
  <si>
    <t>05.0-WP-ARTEP-PPC-1</t>
  </si>
  <si>
    <t>05.9-WP-ARTEP-PWIK-2</t>
  </si>
  <si>
    <t>05.9-WP-ARTEP-PAŚ-2</t>
  </si>
  <si>
    <t>05.0-WP-ARTEP-PPC-2</t>
  </si>
  <si>
    <t>05.9-WP-ARTEP-PAC-2</t>
  </si>
  <si>
    <t>05.9-WP-ARTEP-PAŚ-3</t>
  </si>
  <si>
    <t>Specjalność - teatr / drama</t>
  </si>
  <si>
    <t>Specjalność sztuki wizualne</t>
  </si>
  <si>
    <t>Moduł przedmiotów ogólnych (podstawowe i kierunkowe)</t>
  </si>
  <si>
    <t>Łącznie</t>
  </si>
  <si>
    <t>Praktyki</t>
  </si>
  <si>
    <t>Warsztaty twórcze II</t>
  </si>
  <si>
    <t>Uniwersytet Zielonogórski</t>
  </si>
  <si>
    <t>ZO/ZO</t>
  </si>
  <si>
    <t>Wprowadenie do wiedzy o teatrze i estetyki sztuk performatywnych</t>
  </si>
  <si>
    <t>Praktyka arteterapeutyczna śródroczna I</t>
  </si>
  <si>
    <t>Praktyka arteterapeutyczna śródroczna II</t>
  </si>
  <si>
    <t>Praktyka arteterapeutyczna śródroczna III</t>
  </si>
  <si>
    <t>Moduł ogólny z językami i seminariami</t>
  </si>
  <si>
    <t>Rekrutacja w roku akademickim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</si>
</sst>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30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3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 shrinkToFi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vertical="center" wrapText="1" shrinkToFi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Alignment="1" applyProtection="1">
      <alignment horizontal="left" vertical="center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left" vertical="center" wrapText="1" shrinkToFi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 shrinkToFi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 shrinkToFit="1"/>
    </xf>
    <xf numFmtId="0" fontId="15" fillId="0" borderId="10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center" wrapText="1" shrinkToFit="1"/>
    </xf>
    <xf numFmtId="0" fontId="16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left" vertical="center"/>
      <protection locked="0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 textRotation="90"/>
    </xf>
    <xf numFmtId="0" fontId="6" fillId="7" borderId="6" xfId="0" applyFont="1" applyFill="1" applyBorder="1" applyAlignment="1">
      <alignment horizontal="center" vertical="center" textRotation="90"/>
    </xf>
    <xf numFmtId="0" fontId="6" fillId="7" borderId="9" xfId="0" applyFont="1" applyFill="1" applyBorder="1" applyAlignment="1">
      <alignment horizontal="center" vertical="center" textRotation="90"/>
    </xf>
    <xf numFmtId="0" fontId="6" fillId="6" borderId="13" xfId="0" applyFont="1" applyFill="1" applyBorder="1" applyAlignment="1">
      <alignment horizontal="center" vertical="center" textRotation="90" wrapText="1"/>
    </xf>
    <xf numFmtId="0" fontId="6" fillId="6" borderId="6" xfId="0" applyFont="1" applyFill="1" applyBorder="1" applyAlignment="1">
      <alignment horizontal="center" vertical="center" textRotation="90" wrapText="1"/>
    </xf>
    <xf numFmtId="0" fontId="6" fillId="6" borderId="9" xfId="0" applyFont="1" applyFill="1" applyBorder="1" applyAlignment="1">
      <alignment horizontal="center" vertical="center" textRotation="90" wrapText="1"/>
    </xf>
    <xf numFmtId="0" fontId="6" fillId="5" borderId="5" xfId="0" applyFont="1" applyFill="1" applyBorder="1" applyAlignment="1">
      <alignment horizontal="center" vertical="center" textRotation="90" wrapText="1"/>
    </xf>
    <xf numFmtId="0" fontId="6" fillId="5" borderId="6" xfId="0" applyFont="1" applyFill="1" applyBorder="1" applyAlignment="1">
      <alignment horizontal="center" vertical="center" textRotation="90" wrapText="1"/>
    </xf>
    <xf numFmtId="0" fontId="6" fillId="5" borderId="9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textRotation="90" wrapText="1"/>
    </xf>
    <xf numFmtId="0" fontId="2" fillId="2" borderId="18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1" fillId="3" borderId="6" xfId="0" applyFont="1" applyFill="1" applyBorder="1" applyAlignment="1">
      <alignment horizontal="center" vertical="center" textRotation="90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91"/>
  <sheetViews>
    <sheetView showGridLines="0" tabSelected="1" zoomScale="85" zoomScaleNormal="85" zoomScaleSheetLayoutView="70" zoomScalePageLayoutView="75" workbookViewId="0">
      <pane xSplit="7" ySplit="7" topLeftCell="H17" activePane="bottomRight" state="frozen"/>
      <selection pane="topRight" activeCell="H1" sqref="H1"/>
      <selection pane="bottomLeft" activeCell="A8" sqref="A8"/>
      <selection pane="bottomRight" activeCell="D28" sqref="D28:G28"/>
    </sheetView>
  </sheetViews>
  <sheetFormatPr defaultRowHeight="21" customHeight="1" x14ac:dyDescent="0.2"/>
  <cols>
    <col min="1" max="1" width="4.85546875" style="21" customWidth="1"/>
    <col min="2" max="2" width="4.5703125" style="21" customWidth="1"/>
    <col min="3" max="3" width="25" style="8" bestFit="1" customWidth="1"/>
    <col min="4" max="4" width="80.85546875" style="8" bestFit="1" customWidth="1"/>
    <col min="5" max="5" width="8" style="21" customWidth="1"/>
    <col min="6" max="6" width="5.7109375" style="21" customWidth="1"/>
    <col min="7" max="7" width="7.7109375" style="8" customWidth="1"/>
    <col min="8" max="8" width="1.7109375" style="15" customWidth="1"/>
    <col min="9" max="10" width="4.28515625" style="21" customWidth="1"/>
    <col min="11" max="11" width="4.28515625" style="8" customWidth="1"/>
    <col min="12" max="12" width="5" style="8" bestFit="1" customWidth="1"/>
    <col min="13" max="13" width="7.7109375" style="21" customWidth="1"/>
    <col min="14" max="15" width="4.28515625" style="21" customWidth="1"/>
    <col min="16" max="16" width="5.42578125" style="21" bestFit="1" customWidth="1"/>
    <col min="17" max="17" width="4.28515625" style="8" customWidth="1"/>
    <col min="18" max="18" width="5" style="8" bestFit="1" customWidth="1"/>
    <col min="19" max="19" width="7.7109375" style="21" customWidth="1"/>
    <col min="20" max="22" width="4.28515625" style="21" customWidth="1"/>
    <col min="23" max="23" width="4.28515625" style="8" customWidth="1"/>
    <col min="24" max="24" width="5" style="8" bestFit="1" customWidth="1"/>
    <col min="25" max="25" width="7.7109375" style="21" customWidth="1"/>
    <col min="26" max="28" width="4.28515625" style="21" customWidth="1"/>
    <col min="29" max="29" width="4.28515625" style="8" customWidth="1"/>
    <col min="30" max="30" width="5" style="8" bestFit="1" customWidth="1"/>
    <col min="31" max="31" width="7.7109375" style="21" customWidth="1"/>
    <col min="32" max="34" width="4.28515625" style="21" customWidth="1"/>
    <col min="35" max="35" width="4.28515625" style="8" customWidth="1"/>
    <col min="36" max="36" width="5" style="21" bestFit="1" customWidth="1"/>
    <col min="37" max="37" width="7.7109375" style="21" customWidth="1"/>
    <col min="38" max="40" width="4.28515625" style="21" customWidth="1"/>
    <col min="41" max="41" width="4.28515625" style="8" customWidth="1"/>
    <col min="42" max="42" width="5" style="8" bestFit="1" customWidth="1"/>
    <col min="43" max="43" width="7.7109375" style="21" customWidth="1"/>
    <col min="44" max="44" width="4.28515625" style="21" customWidth="1"/>
    <col min="45" max="45" width="5.140625" style="7" customWidth="1"/>
    <col min="46" max="46" width="7" style="7" customWidth="1"/>
    <col min="47" max="47" width="6.28515625" style="7" customWidth="1"/>
    <col min="48" max="73" width="9.140625" style="7"/>
    <col min="74" max="16384" width="9.140625" style="8"/>
  </cols>
  <sheetData>
    <row r="1" spans="1:73" ht="21" customHeight="1" x14ac:dyDescent="0.2">
      <c r="A1" s="142"/>
      <c r="D1" s="47" t="s">
        <v>149</v>
      </c>
      <c r="E1" s="70" t="s">
        <v>189</v>
      </c>
      <c r="F1" s="45"/>
      <c r="H1" s="45"/>
      <c r="I1" s="45"/>
      <c r="J1" s="45"/>
      <c r="K1" s="45"/>
      <c r="L1" s="45"/>
      <c r="M1" s="45"/>
      <c r="N1" s="141" t="s">
        <v>182</v>
      </c>
      <c r="O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12"/>
    </row>
    <row r="2" spans="1:73" ht="21" customHeight="1" x14ac:dyDescent="0.2">
      <c r="C2" s="13"/>
      <c r="D2" s="46" t="s">
        <v>151</v>
      </c>
      <c r="E2" s="104" t="s">
        <v>153</v>
      </c>
      <c r="N2" s="104" t="s">
        <v>150</v>
      </c>
      <c r="AH2" s="43"/>
      <c r="AI2" s="14"/>
      <c r="AJ2" s="43"/>
      <c r="AK2" s="43"/>
      <c r="AL2" s="43"/>
      <c r="AM2" s="43"/>
      <c r="AV2" s="16"/>
    </row>
    <row r="3" spans="1:73" ht="21" customHeight="1" x14ac:dyDescent="0.2">
      <c r="B3" s="13"/>
      <c r="C3" s="13"/>
      <c r="D3" s="46" t="s">
        <v>152</v>
      </c>
    </row>
    <row r="4" spans="1:73" ht="21" customHeight="1" x14ac:dyDescent="0.2">
      <c r="A4" s="18"/>
      <c r="B4" s="18"/>
      <c r="C4" s="17"/>
    </row>
    <row r="5" spans="1:73" ht="21" customHeight="1" x14ac:dyDescent="0.2">
      <c r="A5" s="187" t="s">
        <v>0</v>
      </c>
      <c r="B5" s="80"/>
      <c r="C5" s="189" t="s">
        <v>1</v>
      </c>
      <c r="D5" s="189" t="s">
        <v>2</v>
      </c>
      <c r="E5" s="191" t="s">
        <v>9</v>
      </c>
      <c r="F5" s="191" t="s">
        <v>3</v>
      </c>
      <c r="G5" s="184" t="s">
        <v>10</v>
      </c>
      <c r="H5" s="19"/>
      <c r="I5" s="186" t="s">
        <v>12</v>
      </c>
      <c r="J5" s="178"/>
      <c r="K5" s="178"/>
      <c r="L5" s="178"/>
      <c r="M5" s="178"/>
      <c r="N5" s="179"/>
      <c r="O5" s="175" t="s">
        <v>13</v>
      </c>
      <c r="P5" s="176"/>
      <c r="Q5" s="176"/>
      <c r="R5" s="176"/>
      <c r="S5" s="176"/>
      <c r="T5" s="176"/>
      <c r="U5" s="177" t="s">
        <v>14</v>
      </c>
      <c r="V5" s="178"/>
      <c r="W5" s="178"/>
      <c r="X5" s="178"/>
      <c r="Y5" s="178"/>
      <c r="Z5" s="179"/>
      <c r="AA5" s="175" t="s">
        <v>15</v>
      </c>
      <c r="AB5" s="176"/>
      <c r="AC5" s="176"/>
      <c r="AD5" s="176"/>
      <c r="AE5" s="176"/>
      <c r="AF5" s="176"/>
      <c r="AG5" s="177" t="s">
        <v>16</v>
      </c>
      <c r="AH5" s="178"/>
      <c r="AI5" s="178"/>
      <c r="AJ5" s="178"/>
      <c r="AK5" s="178"/>
      <c r="AL5" s="179"/>
      <c r="AM5" s="175" t="s">
        <v>17</v>
      </c>
      <c r="AN5" s="176"/>
      <c r="AO5" s="176"/>
      <c r="AP5" s="176"/>
      <c r="AQ5" s="176"/>
      <c r="AR5" s="180"/>
      <c r="AS5" s="20"/>
      <c r="AT5" s="3"/>
    </row>
    <row r="6" spans="1:73" ht="21" customHeight="1" x14ac:dyDescent="0.2">
      <c r="A6" s="188"/>
      <c r="B6" s="81"/>
      <c r="C6" s="190"/>
      <c r="D6" s="190"/>
      <c r="E6" s="192"/>
      <c r="F6" s="192"/>
      <c r="G6" s="185"/>
      <c r="H6" s="19"/>
      <c r="I6" s="181" t="s">
        <v>11</v>
      </c>
      <c r="J6" s="173"/>
      <c r="K6" s="173"/>
      <c r="L6" s="174"/>
      <c r="M6" s="161" t="s">
        <v>10</v>
      </c>
      <c r="N6" s="163" t="s">
        <v>3</v>
      </c>
      <c r="O6" s="165" t="s">
        <v>11</v>
      </c>
      <c r="P6" s="166"/>
      <c r="Q6" s="166"/>
      <c r="R6" s="167"/>
      <c r="S6" s="168" t="s">
        <v>10</v>
      </c>
      <c r="T6" s="182" t="s">
        <v>3</v>
      </c>
      <c r="U6" s="172" t="s">
        <v>11</v>
      </c>
      <c r="V6" s="173"/>
      <c r="W6" s="173"/>
      <c r="X6" s="174"/>
      <c r="Y6" s="161" t="s">
        <v>10</v>
      </c>
      <c r="Z6" s="163" t="s">
        <v>3</v>
      </c>
      <c r="AA6" s="165" t="s">
        <v>11</v>
      </c>
      <c r="AB6" s="166"/>
      <c r="AC6" s="166"/>
      <c r="AD6" s="167"/>
      <c r="AE6" s="168" t="s">
        <v>10</v>
      </c>
      <c r="AF6" s="182" t="s">
        <v>3</v>
      </c>
      <c r="AG6" s="172" t="s">
        <v>11</v>
      </c>
      <c r="AH6" s="173"/>
      <c r="AI6" s="173"/>
      <c r="AJ6" s="174"/>
      <c r="AK6" s="161" t="s">
        <v>10</v>
      </c>
      <c r="AL6" s="163" t="s">
        <v>3</v>
      </c>
      <c r="AM6" s="165" t="s">
        <v>11</v>
      </c>
      <c r="AN6" s="166"/>
      <c r="AO6" s="166"/>
      <c r="AP6" s="167"/>
      <c r="AQ6" s="168" t="s">
        <v>10</v>
      </c>
      <c r="AR6" s="170" t="s">
        <v>3</v>
      </c>
      <c r="AS6" s="3"/>
    </row>
    <row r="7" spans="1:73" ht="21" customHeight="1" thickBot="1" x14ac:dyDescent="0.25">
      <c r="A7" s="188"/>
      <c r="B7" s="82"/>
      <c r="C7" s="190"/>
      <c r="D7" s="190"/>
      <c r="E7" s="192"/>
      <c r="F7" s="192" t="s">
        <v>3</v>
      </c>
      <c r="G7" s="185" t="s">
        <v>10</v>
      </c>
      <c r="H7" s="19"/>
      <c r="I7" s="71" t="s">
        <v>4</v>
      </c>
      <c r="J7" s="71" t="s">
        <v>5</v>
      </c>
      <c r="K7" s="71" t="s">
        <v>20</v>
      </c>
      <c r="L7" s="71" t="s">
        <v>19</v>
      </c>
      <c r="M7" s="162"/>
      <c r="N7" s="164"/>
      <c r="O7" s="72" t="s">
        <v>4</v>
      </c>
      <c r="P7" s="72" t="s">
        <v>5</v>
      </c>
      <c r="Q7" s="72" t="s">
        <v>20</v>
      </c>
      <c r="R7" s="72" t="s">
        <v>19</v>
      </c>
      <c r="S7" s="169"/>
      <c r="T7" s="183"/>
      <c r="U7" s="120" t="s">
        <v>4</v>
      </c>
      <c r="V7" s="71" t="s">
        <v>5</v>
      </c>
      <c r="W7" s="71" t="s">
        <v>20</v>
      </c>
      <c r="X7" s="71" t="s">
        <v>19</v>
      </c>
      <c r="Y7" s="162"/>
      <c r="Z7" s="164"/>
      <c r="AA7" s="72" t="s">
        <v>4</v>
      </c>
      <c r="AB7" s="72" t="s">
        <v>5</v>
      </c>
      <c r="AC7" s="72" t="s">
        <v>20</v>
      </c>
      <c r="AD7" s="72" t="s">
        <v>19</v>
      </c>
      <c r="AE7" s="169"/>
      <c r="AF7" s="183"/>
      <c r="AG7" s="120" t="s">
        <v>4</v>
      </c>
      <c r="AH7" s="71" t="s">
        <v>5</v>
      </c>
      <c r="AI7" s="71" t="s">
        <v>20</v>
      </c>
      <c r="AJ7" s="71" t="s">
        <v>19</v>
      </c>
      <c r="AK7" s="162"/>
      <c r="AL7" s="164"/>
      <c r="AM7" s="72" t="s">
        <v>4</v>
      </c>
      <c r="AN7" s="72" t="s">
        <v>5</v>
      </c>
      <c r="AO7" s="72" t="s">
        <v>20</v>
      </c>
      <c r="AP7" s="72" t="s">
        <v>19</v>
      </c>
      <c r="AQ7" s="169"/>
      <c r="AR7" s="171"/>
      <c r="AS7" s="4"/>
      <c r="AT7" s="3"/>
      <c r="AU7" s="3"/>
      <c r="AV7" s="3"/>
    </row>
    <row r="8" spans="1:73" s="27" customFormat="1" ht="24" customHeight="1" thickTop="1" x14ac:dyDescent="0.2">
      <c r="A8" s="79">
        <v>1</v>
      </c>
      <c r="B8" s="158" t="s">
        <v>178</v>
      </c>
      <c r="C8" s="73" t="s">
        <v>77</v>
      </c>
      <c r="D8" s="74" t="s">
        <v>22</v>
      </c>
      <c r="E8" s="75">
        <f>I8+J8+K8+L8+O8+P8+Q8+R8+U8+V8+W8+X8+AA8+AB8+AC8+AD8+AG8+AH8+AI8+AJ8+AM8+AN8+AO8+AP8</f>
        <v>30</v>
      </c>
      <c r="F8" s="75">
        <f>N8+T8+Z8+AF8+AL8+AR8</f>
        <v>3</v>
      </c>
      <c r="G8" s="75" t="str">
        <f>CONCATENATE(M8,S8,Y8,AE8,AK8,AQ8)</f>
        <v>E/ZO</v>
      </c>
      <c r="H8" s="76"/>
      <c r="I8" s="75">
        <v>15</v>
      </c>
      <c r="J8" s="75">
        <v>15</v>
      </c>
      <c r="K8" s="75"/>
      <c r="L8" s="75"/>
      <c r="M8" s="75" t="s">
        <v>139</v>
      </c>
      <c r="N8" s="75">
        <v>3</v>
      </c>
      <c r="O8" s="77"/>
      <c r="P8" s="77"/>
      <c r="Q8" s="77"/>
      <c r="R8" s="77"/>
      <c r="S8" s="77"/>
      <c r="T8" s="110"/>
      <c r="U8" s="121"/>
      <c r="V8" s="78"/>
      <c r="W8" s="78"/>
      <c r="X8" s="78"/>
      <c r="Y8" s="78"/>
      <c r="Z8" s="78"/>
      <c r="AA8" s="77"/>
      <c r="AB8" s="77"/>
      <c r="AC8" s="77"/>
      <c r="AD8" s="77"/>
      <c r="AE8" s="77"/>
      <c r="AF8" s="110"/>
      <c r="AG8" s="121"/>
      <c r="AH8" s="78"/>
      <c r="AI8" s="78"/>
      <c r="AJ8" s="78"/>
      <c r="AK8" s="78"/>
      <c r="AL8" s="78"/>
      <c r="AM8" s="77"/>
      <c r="AN8" s="77"/>
      <c r="AO8" s="77"/>
      <c r="AP8" s="77"/>
      <c r="AQ8" s="77"/>
      <c r="AR8" s="77"/>
      <c r="AS8" s="25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</row>
    <row r="9" spans="1:73" s="26" customFormat="1" ht="24" customHeight="1" x14ac:dyDescent="0.2">
      <c r="A9" s="10">
        <v>2</v>
      </c>
      <c r="B9" s="159"/>
      <c r="C9" s="48" t="s">
        <v>78</v>
      </c>
      <c r="D9" s="49" t="s">
        <v>23</v>
      </c>
      <c r="E9" s="50">
        <f t="shared" ref="E9:E13" si="0">I9+J9+K9+L9+O9+P9+Q9+R9+U9+V9+W9+X9+AA9+AB9+AC9+AD9+AG9+AH9+AI9+AJ9+AM9+AN9+AO9+AP9</f>
        <v>45</v>
      </c>
      <c r="F9" s="50">
        <f t="shared" ref="F9:F13" si="1">N9+T9+Z9+AF9+AL9+AR9</f>
        <v>4</v>
      </c>
      <c r="G9" s="50" t="str">
        <f t="shared" ref="G9:G13" si="2">CONCATENATE(M9,S9,Y9,AE9,AK9,AQ9)</f>
        <v>E/ZO</v>
      </c>
      <c r="H9" s="51"/>
      <c r="I9" s="50">
        <v>15</v>
      </c>
      <c r="J9" s="50">
        <v>30</v>
      </c>
      <c r="K9" s="50"/>
      <c r="L9" s="50"/>
      <c r="M9" s="50" t="s">
        <v>139</v>
      </c>
      <c r="N9" s="50">
        <v>4</v>
      </c>
      <c r="O9" s="5"/>
      <c r="P9" s="5"/>
      <c r="Q9" s="5"/>
      <c r="R9" s="5"/>
      <c r="S9" s="5"/>
      <c r="T9" s="111"/>
      <c r="U9" s="122"/>
      <c r="V9" s="10"/>
      <c r="W9" s="10"/>
      <c r="X9" s="10"/>
      <c r="Y9" s="10"/>
      <c r="Z9" s="10"/>
      <c r="AA9" s="5"/>
      <c r="AB9" s="5"/>
      <c r="AC9" s="5"/>
      <c r="AD9" s="5"/>
      <c r="AE9" s="5"/>
      <c r="AF9" s="111"/>
      <c r="AG9" s="122"/>
      <c r="AH9" s="10"/>
      <c r="AI9" s="10"/>
      <c r="AJ9" s="10"/>
      <c r="AK9" s="10"/>
      <c r="AL9" s="10"/>
      <c r="AM9" s="5"/>
      <c r="AN9" s="5"/>
      <c r="AO9" s="5"/>
      <c r="AP9" s="5"/>
      <c r="AQ9" s="5"/>
      <c r="AR9" s="5"/>
      <c r="AS9" s="23"/>
    </row>
    <row r="10" spans="1:73" s="26" customFormat="1" ht="24" customHeight="1" x14ac:dyDescent="0.2">
      <c r="A10" s="10">
        <v>3</v>
      </c>
      <c r="B10" s="159"/>
      <c r="C10" s="48" t="s">
        <v>79</v>
      </c>
      <c r="D10" s="49" t="s">
        <v>24</v>
      </c>
      <c r="E10" s="50">
        <f t="shared" si="0"/>
        <v>15</v>
      </c>
      <c r="F10" s="50">
        <f t="shared" si="1"/>
        <v>2</v>
      </c>
      <c r="G10" s="50" t="str">
        <f t="shared" si="2"/>
        <v>ZO</v>
      </c>
      <c r="H10" s="51"/>
      <c r="I10" s="50">
        <v>15</v>
      </c>
      <c r="J10" s="50"/>
      <c r="K10" s="50"/>
      <c r="L10" s="50"/>
      <c r="M10" s="50" t="s">
        <v>140</v>
      </c>
      <c r="N10" s="50">
        <v>2</v>
      </c>
      <c r="O10" s="5"/>
      <c r="P10" s="5"/>
      <c r="Q10" s="5"/>
      <c r="R10" s="5"/>
      <c r="S10" s="5"/>
      <c r="T10" s="111"/>
      <c r="U10" s="122"/>
      <c r="V10" s="10"/>
      <c r="W10" s="10"/>
      <c r="X10" s="10"/>
      <c r="Y10" s="10"/>
      <c r="Z10" s="10"/>
      <c r="AA10" s="5"/>
      <c r="AB10" s="5"/>
      <c r="AC10" s="5"/>
      <c r="AD10" s="5"/>
      <c r="AE10" s="5"/>
      <c r="AF10" s="111"/>
      <c r="AG10" s="122"/>
      <c r="AH10" s="10"/>
      <c r="AI10" s="10"/>
      <c r="AJ10" s="10"/>
      <c r="AK10" s="10"/>
      <c r="AL10" s="10"/>
      <c r="AM10" s="5"/>
      <c r="AN10" s="5"/>
      <c r="AO10" s="5"/>
      <c r="AP10" s="5"/>
      <c r="AQ10" s="5"/>
      <c r="AR10" s="5"/>
      <c r="AS10" s="25"/>
    </row>
    <row r="11" spans="1:73" s="27" customFormat="1" ht="24" customHeight="1" x14ac:dyDescent="0.2">
      <c r="A11" s="10">
        <v>4</v>
      </c>
      <c r="B11" s="159"/>
      <c r="C11" s="48" t="s">
        <v>80</v>
      </c>
      <c r="D11" s="49" t="s">
        <v>8</v>
      </c>
      <c r="E11" s="50">
        <f t="shared" si="0"/>
        <v>30</v>
      </c>
      <c r="F11" s="50">
        <f t="shared" si="1"/>
        <v>4</v>
      </c>
      <c r="G11" s="50" t="str">
        <f t="shared" si="2"/>
        <v>E/ZO</v>
      </c>
      <c r="H11" s="51"/>
      <c r="I11" s="50">
        <v>15</v>
      </c>
      <c r="J11" s="50">
        <v>15</v>
      </c>
      <c r="K11" s="50"/>
      <c r="L11" s="50"/>
      <c r="M11" s="50" t="s">
        <v>139</v>
      </c>
      <c r="N11" s="50">
        <v>4</v>
      </c>
      <c r="O11" s="5"/>
      <c r="P11" s="5"/>
      <c r="Q11" s="5"/>
      <c r="R11" s="5"/>
      <c r="S11" s="5"/>
      <c r="T11" s="111"/>
      <c r="U11" s="123"/>
      <c r="V11" s="24"/>
      <c r="W11" s="24"/>
      <c r="X11" s="24"/>
      <c r="Y11" s="24"/>
      <c r="Z11" s="24"/>
      <c r="AA11" s="5"/>
      <c r="AB11" s="5"/>
      <c r="AC11" s="5"/>
      <c r="AD11" s="5"/>
      <c r="AE11" s="5"/>
      <c r="AF11" s="111"/>
      <c r="AG11" s="123"/>
      <c r="AH11" s="24"/>
      <c r="AI11" s="24"/>
      <c r="AJ11" s="24"/>
      <c r="AK11" s="24"/>
      <c r="AL11" s="24"/>
      <c r="AM11" s="5"/>
      <c r="AN11" s="5"/>
      <c r="AO11" s="5"/>
      <c r="AP11" s="5"/>
      <c r="AQ11" s="5"/>
      <c r="AR11" s="5"/>
      <c r="AS11" s="25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</row>
    <row r="12" spans="1:73" s="27" customFormat="1" ht="24" customHeight="1" x14ac:dyDescent="0.2">
      <c r="A12" s="10">
        <v>5</v>
      </c>
      <c r="B12" s="159"/>
      <c r="C12" s="48" t="s">
        <v>81</v>
      </c>
      <c r="D12" s="49" t="s">
        <v>6</v>
      </c>
      <c r="E12" s="50">
        <f t="shared" si="0"/>
        <v>30</v>
      </c>
      <c r="F12" s="50">
        <f t="shared" si="1"/>
        <v>3</v>
      </c>
      <c r="G12" s="50" t="str">
        <f t="shared" si="2"/>
        <v>ZO/ZO</v>
      </c>
      <c r="H12" s="51"/>
      <c r="I12" s="50">
        <v>15</v>
      </c>
      <c r="J12" s="50">
        <v>15</v>
      </c>
      <c r="K12" s="50"/>
      <c r="L12" s="50"/>
      <c r="M12" s="50" t="s">
        <v>183</v>
      </c>
      <c r="N12" s="50">
        <v>3</v>
      </c>
      <c r="O12" s="5"/>
      <c r="P12" s="5"/>
      <c r="Q12" s="5"/>
      <c r="R12" s="5"/>
      <c r="S12" s="5"/>
      <c r="T12" s="111"/>
      <c r="U12" s="123"/>
      <c r="V12" s="24"/>
      <c r="W12" s="24"/>
      <c r="X12" s="24"/>
      <c r="Y12" s="24"/>
      <c r="Z12" s="24"/>
      <c r="AA12" s="5"/>
      <c r="AB12" s="5"/>
      <c r="AC12" s="5"/>
      <c r="AD12" s="5"/>
      <c r="AE12" s="5"/>
      <c r="AF12" s="111"/>
      <c r="AG12" s="123"/>
      <c r="AH12" s="24"/>
      <c r="AI12" s="24"/>
      <c r="AJ12" s="24"/>
      <c r="AK12" s="24"/>
      <c r="AL12" s="24"/>
      <c r="AM12" s="5"/>
      <c r="AN12" s="5"/>
      <c r="AO12" s="5"/>
      <c r="AP12" s="5"/>
      <c r="AQ12" s="5"/>
      <c r="AR12" s="5"/>
      <c r="AS12" s="25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</row>
    <row r="13" spans="1:73" s="27" customFormat="1" ht="24" customHeight="1" x14ac:dyDescent="0.2">
      <c r="A13" s="10">
        <v>6</v>
      </c>
      <c r="B13" s="159"/>
      <c r="C13" s="48" t="s">
        <v>82</v>
      </c>
      <c r="D13" s="49" t="s">
        <v>7</v>
      </c>
      <c r="E13" s="50">
        <f t="shared" si="0"/>
        <v>15</v>
      </c>
      <c r="F13" s="50">
        <f t="shared" si="1"/>
        <v>2</v>
      </c>
      <c r="G13" s="50" t="str">
        <f t="shared" si="2"/>
        <v>ZO</v>
      </c>
      <c r="H13" s="51"/>
      <c r="I13" s="50">
        <v>15</v>
      </c>
      <c r="J13" s="50"/>
      <c r="K13" s="50"/>
      <c r="L13" s="50"/>
      <c r="M13" s="50" t="s">
        <v>140</v>
      </c>
      <c r="N13" s="50">
        <v>2</v>
      </c>
      <c r="O13" s="5"/>
      <c r="P13" s="5"/>
      <c r="Q13" s="5"/>
      <c r="R13" s="5"/>
      <c r="S13" s="5"/>
      <c r="T13" s="111"/>
      <c r="U13" s="123"/>
      <c r="V13" s="24"/>
      <c r="W13" s="24"/>
      <c r="X13" s="24"/>
      <c r="Y13" s="24"/>
      <c r="Z13" s="24"/>
      <c r="AA13" s="5"/>
      <c r="AB13" s="5"/>
      <c r="AC13" s="5"/>
      <c r="AD13" s="5"/>
      <c r="AE13" s="5"/>
      <c r="AF13" s="111"/>
      <c r="AG13" s="123"/>
      <c r="AH13" s="24"/>
      <c r="AI13" s="24"/>
      <c r="AJ13" s="24"/>
      <c r="AK13" s="24"/>
      <c r="AL13" s="24"/>
      <c r="AM13" s="5"/>
      <c r="AN13" s="5"/>
      <c r="AO13" s="5"/>
      <c r="AP13" s="5"/>
      <c r="AQ13" s="5"/>
      <c r="AR13" s="5"/>
      <c r="AS13" s="25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</row>
    <row r="14" spans="1:73" s="27" customFormat="1" ht="24" customHeight="1" x14ac:dyDescent="0.2">
      <c r="A14" s="10">
        <v>7</v>
      </c>
      <c r="B14" s="159"/>
      <c r="C14" s="48" t="s">
        <v>89</v>
      </c>
      <c r="D14" s="49" t="s">
        <v>18</v>
      </c>
      <c r="E14" s="50">
        <f>I14+J14+K14+L14+O14+P14+Q14+R14+U14+V14+W14+X14+AA14+AB14+AC14+AD14+AG14+AH14+AI14+AJ14+AM14+AN14+AO14+AP14</f>
        <v>15</v>
      </c>
      <c r="F14" s="50">
        <f>N14+T14+Z14+AF14+AL14+AR14</f>
        <v>2</v>
      </c>
      <c r="G14" s="50" t="str">
        <f>CONCATENATE(M14,S14,Y14,AE14,AK14,AQ14)</f>
        <v>ZO</v>
      </c>
      <c r="H14" s="51"/>
      <c r="I14" s="50"/>
      <c r="J14" s="52">
        <v>15</v>
      </c>
      <c r="K14" s="50"/>
      <c r="L14" s="50"/>
      <c r="M14" s="50" t="s">
        <v>140</v>
      </c>
      <c r="N14" s="50">
        <v>2</v>
      </c>
      <c r="O14" s="5"/>
      <c r="P14" s="5"/>
      <c r="Q14" s="5"/>
      <c r="R14" s="5"/>
      <c r="S14" s="5"/>
      <c r="T14" s="111"/>
      <c r="U14" s="123"/>
      <c r="V14" s="24"/>
      <c r="W14" s="24"/>
      <c r="X14" s="24"/>
      <c r="Y14" s="24"/>
      <c r="Z14" s="24"/>
      <c r="AA14" s="5"/>
      <c r="AB14" s="5"/>
      <c r="AC14" s="5"/>
      <c r="AD14" s="5"/>
      <c r="AE14" s="5"/>
      <c r="AF14" s="111"/>
      <c r="AG14" s="123"/>
      <c r="AH14" s="24"/>
      <c r="AI14" s="24"/>
      <c r="AJ14" s="24"/>
      <c r="AK14" s="10"/>
      <c r="AL14" s="24"/>
      <c r="AM14" s="5"/>
      <c r="AN14" s="5"/>
      <c r="AO14" s="5"/>
      <c r="AP14" s="5"/>
      <c r="AQ14" s="5"/>
      <c r="AR14" s="5"/>
      <c r="AS14" s="25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</row>
    <row r="15" spans="1:73" s="27" customFormat="1" ht="24" customHeight="1" x14ac:dyDescent="0.2">
      <c r="A15" s="10">
        <v>8</v>
      </c>
      <c r="B15" s="159"/>
      <c r="C15" s="48" t="s">
        <v>86</v>
      </c>
      <c r="D15" s="49" t="s">
        <v>26</v>
      </c>
      <c r="E15" s="50">
        <f>I15+J15+K15+L15+O15+P15+Q15+R15+U15+V15+W15+X15+AA15+AB15+AC15+AD15+AG15+AH15+AI15+AJ15+AM15+AN15+AO15+AP15</f>
        <v>30</v>
      </c>
      <c r="F15" s="50">
        <f>N15+T15+Z15+AF15+AL15+AR15</f>
        <v>3</v>
      </c>
      <c r="G15" s="50" t="str">
        <f>CONCATENATE(M15,S15,Y15,AE15,AK15,AQ15)</f>
        <v>ZO</v>
      </c>
      <c r="H15" s="51"/>
      <c r="I15" s="50"/>
      <c r="J15" s="52">
        <v>30</v>
      </c>
      <c r="K15" s="50"/>
      <c r="L15" s="50"/>
      <c r="M15" s="50" t="s">
        <v>140</v>
      </c>
      <c r="N15" s="50">
        <v>3</v>
      </c>
      <c r="O15" s="5"/>
      <c r="P15" s="5"/>
      <c r="Q15" s="5"/>
      <c r="R15" s="5"/>
      <c r="S15" s="5"/>
      <c r="T15" s="111"/>
      <c r="U15" s="123"/>
      <c r="V15" s="24"/>
      <c r="W15" s="24"/>
      <c r="X15" s="24"/>
      <c r="Y15" s="24"/>
      <c r="Z15" s="24"/>
      <c r="AA15" s="5"/>
      <c r="AB15" s="5"/>
      <c r="AC15" s="5"/>
      <c r="AD15" s="5"/>
      <c r="AE15" s="5"/>
      <c r="AF15" s="111"/>
      <c r="AG15" s="123"/>
      <c r="AH15" s="24"/>
      <c r="AI15" s="24"/>
      <c r="AJ15" s="24"/>
      <c r="AK15" s="10"/>
      <c r="AL15" s="24"/>
      <c r="AM15" s="5"/>
      <c r="AN15" s="5"/>
      <c r="AO15" s="5"/>
      <c r="AP15" s="5"/>
      <c r="AQ15" s="5"/>
      <c r="AR15" s="5"/>
      <c r="AS15" s="25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</row>
    <row r="16" spans="1:73" s="9" customFormat="1" ht="24" customHeight="1" x14ac:dyDescent="0.2">
      <c r="A16" s="10">
        <v>9</v>
      </c>
      <c r="B16" s="159"/>
      <c r="C16" s="48" t="s">
        <v>99</v>
      </c>
      <c r="D16" s="53" t="s">
        <v>38</v>
      </c>
      <c r="E16" s="50">
        <f>I16+J16+K16+L16+O16+P16+Q16+R16+U16+V16+W16+X16+AA16+AB16+AC16+AD16+AG16+AH16+AI16+AJ16+AM16+AN16+AO16+AP16</f>
        <v>30</v>
      </c>
      <c r="F16" s="50">
        <f>N16+T16+Z16+AF16+AL16+AR16</f>
        <v>3</v>
      </c>
      <c r="G16" s="50" t="str">
        <f>CONCATENATE(M16,S16,Y16,AE16,AK16,AQ16)</f>
        <v>E/ZO</v>
      </c>
      <c r="H16" s="105"/>
      <c r="I16" s="54">
        <v>15</v>
      </c>
      <c r="J16" s="55">
        <v>15</v>
      </c>
      <c r="K16" s="54"/>
      <c r="L16" s="54"/>
      <c r="M16" s="54" t="s">
        <v>139</v>
      </c>
      <c r="N16" s="54">
        <v>3</v>
      </c>
      <c r="O16" s="39"/>
      <c r="P16" s="39"/>
      <c r="Q16" s="39"/>
      <c r="R16" s="39"/>
      <c r="S16" s="39"/>
      <c r="T16" s="112"/>
      <c r="U16" s="124"/>
      <c r="V16" s="11"/>
      <c r="W16" s="11"/>
      <c r="X16" s="11"/>
      <c r="Y16" s="11"/>
      <c r="Z16" s="11"/>
      <c r="AA16" s="39"/>
      <c r="AB16" s="39"/>
      <c r="AC16" s="39"/>
      <c r="AD16" s="39"/>
      <c r="AE16" s="39"/>
      <c r="AF16" s="112"/>
      <c r="AG16" s="124"/>
      <c r="AH16" s="11"/>
      <c r="AI16" s="11"/>
      <c r="AJ16" s="11"/>
      <c r="AK16" s="11"/>
      <c r="AL16" s="11"/>
      <c r="AM16" s="39"/>
      <c r="AN16" s="39"/>
      <c r="AO16" s="39"/>
      <c r="AP16" s="39"/>
      <c r="AQ16" s="39"/>
      <c r="AR16" s="39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</row>
    <row r="17" spans="1:73" s="27" customFormat="1" ht="24" customHeight="1" x14ac:dyDescent="0.2">
      <c r="A17" s="10">
        <v>10</v>
      </c>
      <c r="B17" s="159"/>
      <c r="C17" s="1" t="s">
        <v>84</v>
      </c>
      <c r="D17" s="22" t="s">
        <v>75</v>
      </c>
      <c r="E17" s="10">
        <f t="shared" ref="E17" si="3">I17+J17+K17+L17+O17+P17+Q17+R17+U17+V17+W17+X17+AA17+AB17+AC17+AD17+AG17+AH17+AI17+AJ17+AM17+AN17+AO17+AP17</f>
        <v>30</v>
      </c>
      <c r="F17" s="10">
        <f t="shared" ref="F17" si="4">N17+T17+Z17+AF17+AL17+AR17</f>
        <v>2</v>
      </c>
      <c r="G17" s="10" t="str">
        <f t="shared" ref="G17" si="5">CONCATENATE(M17,S17,Y17,AE17,AK17,AQ17)</f>
        <v>ZO</v>
      </c>
      <c r="H17" s="23"/>
      <c r="I17" s="24"/>
      <c r="J17" s="24"/>
      <c r="K17" s="24"/>
      <c r="L17" s="24"/>
      <c r="M17" s="24"/>
      <c r="N17" s="24"/>
      <c r="O17" s="5"/>
      <c r="P17" s="5">
        <v>30</v>
      </c>
      <c r="Q17" s="5"/>
      <c r="R17" s="5"/>
      <c r="S17" s="5" t="s">
        <v>140</v>
      </c>
      <c r="T17" s="111">
        <v>2</v>
      </c>
      <c r="U17" s="123"/>
      <c r="V17" s="24"/>
      <c r="W17" s="24"/>
      <c r="X17" s="24"/>
      <c r="Y17" s="24"/>
      <c r="Z17" s="24"/>
      <c r="AA17" s="5"/>
      <c r="AB17" s="5"/>
      <c r="AC17" s="5"/>
      <c r="AD17" s="5"/>
      <c r="AE17" s="5"/>
      <c r="AF17" s="111"/>
      <c r="AG17" s="123"/>
      <c r="AH17" s="24"/>
      <c r="AI17" s="24"/>
      <c r="AJ17" s="24"/>
      <c r="AK17" s="24"/>
      <c r="AL17" s="24"/>
      <c r="AM17" s="5"/>
      <c r="AN17" s="5"/>
      <c r="AO17" s="5"/>
      <c r="AP17" s="5"/>
      <c r="AQ17" s="5"/>
      <c r="AR17" s="5"/>
      <c r="AS17" s="25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</row>
    <row r="18" spans="1:73" s="27" customFormat="1" ht="24" customHeight="1" x14ac:dyDescent="0.2">
      <c r="A18" s="10">
        <v>11</v>
      </c>
      <c r="B18" s="159"/>
      <c r="C18" s="1" t="s">
        <v>143</v>
      </c>
      <c r="D18" s="22" t="s">
        <v>21</v>
      </c>
      <c r="E18" s="10">
        <f t="shared" ref="E18" si="6">I18+J18+K18+L18+O18+P18+Q18+R18+U18+V18+W18+X18+AA18+AB18+AC18+AD18+AG18+AH18+AI18+AJ18+AM18+AN18+AO18+AP18</f>
        <v>30</v>
      </c>
      <c r="F18" s="10">
        <f t="shared" ref="F18" si="7">N18+T18+Z18+AF18+AL18+AR18</f>
        <v>0</v>
      </c>
      <c r="G18" s="10" t="str">
        <f t="shared" ref="G18" si="8">CONCATENATE(M18,S18,Y18,AE18,AK18,AQ18)</f>
        <v>Z</v>
      </c>
      <c r="H18" s="23"/>
      <c r="I18" s="24"/>
      <c r="J18" s="24"/>
      <c r="K18" s="24"/>
      <c r="L18" s="24"/>
      <c r="M18" s="24"/>
      <c r="N18" s="24"/>
      <c r="O18" s="5"/>
      <c r="P18" s="5">
        <v>30</v>
      </c>
      <c r="Q18" s="5"/>
      <c r="R18" s="5"/>
      <c r="S18" s="5" t="s">
        <v>142</v>
      </c>
      <c r="T18" s="111">
        <v>0</v>
      </c>
      <c r="U18" s="123"/>
      <c r="V18" s="24"/>
      <c r="W18" s="24"/>
      <c r="X18" s="24"/>
      <c r="Y18" s="24"/>
      <c r="Z18" s="24"/>
      <c r="AA18" s="5"/>
      <c r="AB18" s="5"/>
      <c r="AC18" s="5"/>
      <c r="AD18" s="5"/>
      <c r="AE18" s="5"/>
      <c r="AF18" s="111"/>
      <c r="AG18" s="123"/>
      <c r="AH18" s="24"/>
      <c r="AI18" s="24"/>
      <c r="AJ18" s="24"/>
      <c r="AK18" s="24"/>
      <c r="AL18" s="24"/>
      <c r="AM18" s="5"/>
      <c r="AN18" s="5"/>
      <c r="AO18" s="5"/>
      <c r="AP18" s="5"/>
      <c r="AQ18" s="5"/>
      <c r="AR18" s="5"/>
      <c r="AS18" s="25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</row>
    <row r="19" spans="1:73" s="27" customFormat="1" ht="24" customHeight="1" x14ac:dyDescent="0.2">
      <c r="A19" s="10">
        <v>12</v>
      </c>
      <c r="B19" s="159"/>
      <c r="C19" s="1" t="s">
        <v>83</v>
      </c>
      <c r="D19" s="22" t="s">
        <v>25</v>
      </c>
      <c r="E19" s="10">
        <f t="shared" ref="E19:E24" si="9">I19+J19+K19+L19+O19+P19+Q19+R19+U19+V19+W19+X19+AA19+AB19+AC19+AD19+AG19+AH19+AI19+AJ19+AM19+AN19+AO19+AP19</f>
        <v>15</v>
      </c>
      <c r="F19" s="10">
        <f t="shared" ref="F19:F24" si="10">N19+T19+Z19+AF19+AL19+AR19</f>
        <v>2</v>
      </c>
      <c r="G19" s="10" t="str">
        <f t="shared" ref="G19:G24" si="11">CONCATENATE(M19,S19,Y19,AE19,AK19,AQ19)</f>
        <v>ZO</v>
      </c>
      <c r="H19" s="23"/>
      <c r="I19" s="24"/>
      <c r="J19" s="24"/>
      <c r="K19" s="24"/>
      <c r="L19" s="24"/>
      <c r="M19" s="24"/>
      <c r="N19" s="10"/>
      <c r="O19" s="5"/>
      <c r="P19" s="5">
        <v>15</v>
      </c>
      <c r="Q19" s="5"/>
      <c r="R19" s="5"/>
      <c r="S19" s="5" t="s">
        <v>140</v>
      </c>
      <c r="T19" s="111">
        <v>2</v>
      </c>
      <c r="U19" s="123"/>
      <c r="V19" s="24"/>
      <c r="W19" s="24"/>
      <c r="X19" s="24"/>
      <c r="Y19" s="24"/>
      <c r="Z19" s="24"/>
      <c r="AA19" s="5"/>
      <c r="AB19" s="5"/>
      <c r="AC19" s="5"/>
      <c r="AD19" s="5"/>
      <c r="AE19" s="5"/>
      <c r="AF19" s="111"/>
      <c r="AG19" s="123"/>
      <c r="AH19" s="24"/>
      <c r="AI19" s="24"/>
      <c r="AJ19" s="24"/>
      <c r="AK19" s="24"/>
      <c r="AL19" s="24"/>
      <c r="AM19" s="5"/>
      <c r="AN19" s="5"/>
      <c r="AO19" s="5"/>
      <c r="AP19" s="5"/>
      <c r="AQ19" s="5"/>
      <c r="AR19" s="5"/>
      <c r="AS19" s="25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</row>
    <row r="20" spans="1:73" s="30" customFormat="1" ht="24" customHeight="1" x14ac:dyDescent="0.2">
      <c r="A20" s="10">
        <v>13</v>
      </c>
      <c r="B20" s="159"/>
      <c r="C20" s="1" t="s">
        <v>91</v>
      </c>
      <c r="D20" s="22" t="s">
        <v>30</v>
      </c>
      <c r="E20" s="10">
        <f t="shared" si="9"/>
        <v>30</v>
      </c>
      <c r="F20" s="10">
        <f t="shared" si="10"/>
        <v>4</v>
      </c>
      <c r="G20" s="10" t="str">
        <f t="shared" si="11"/>
        <v>E/ZO</v>
      </c>
      <c r="H20" s="23"/>
      <c r="I20" s="24"/>
      <c r="J20" s="35"/>
      <c r="K20" s="24"/>
      <c r="L20" s="24"/>
      <c r="M20" s="24"/>
      <c r="N20" s="24"/>
      <c r="O20" s="5">
        <v>15</v>
      </c>
      <c r="P20" s="5">
        <v>15</v>
      </c>
      <c r="Q20" s="5"/>
      <c r="R20" s="5"/>
      <c r="S20" s="5" t="s">
        <v>139</v>
      </c>
      <c r="T20" s="111">
        <v>4</v>
      </c>
      <c r="U20" s="123"/>
      <c r="V20" s="24"/>
      <c r="W20" s="24"/>
      <c r="X20" s="24"/>
      <c r="Y20" s="10"/>
      <c r="Z20" s="24"/>
      <c r="AA20" s="5"/>
      <c r="AB20" s="5"/>
      <c r="AC20" s="5"/>
      <c r="AD20" s="5"/>
      <c r="AE20" s="5"/>
      <c r="AF20" s="111"/>
      <c r="AG20" s="123"/>
      <c r="AH20" s="24"/>
      <c r="AI20" s="24"/>
      <c r="AJ20" s="24"/>
      <c r="AK20" s="24"/>
      <c r="AL20" s="24"/>
      <c r="AM20" s="5"/>
      <c r="AN20" s="5"/>
      <c r="AO20" s="5"/>
      <c r="AP20" s="5"/>
      <c r="AQ20" s="5"/>
      <c r="AR20" s="5"/>
      <c r="AS20" s="28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</row>
    <row r="21" spans="1:73" s="9" customFormat="1" ht="24" customHeight="1" x14ac:dyDescent="0.2">
      <c r="A21" s="10">
        <v>14</v>
      </c>
      <c r="B21" s="159"/>
      <c r="C21" s="1" t="s">
        <v>100</v>
      </c>
      <c r="D21" s="34" t="s">
        <v>39</v>
      </c>
      <c r="E21" s="10">
        <f t="shared" si="9"/>
        <v>30</v>
      </c>
      <c r="F21" s="10">
        <f t="shared" si="10"/>
        <v>4</v>
      </c>
      <c r="G21" s="10" t="str">
        <f t="shared" si="11"/>
        <v>E/ZO</v>
      </c>
      <c r="H21" s="69"/>
      <c r="I21" s="11"/>
      <c r="J21" s="44"/>
      <c r="K21" s="11"/>
      <c r="L21" s="11"/>
      <c r="M21" s="11"/>
      <c r="N21" s="11"/>
      <c r="O21" s="39">
        <v>15</v>
      </c>
      <c r="P21" s="39">
        <v>15</v>
      </c>
      <c r="Q21" s="39"/>
      <c r="R21" s="39"/>
      <c r="S21" s="39" t="s">
        <v>139</v>
      </c>
      <c r="T21" s="112">
        <v>4</v>
      </c>
      <c r="U21" s="124"/>
      <c r="V21" s="11"/>
      <c r="W21" s="11"/>
      <c r="X21" s="11"/>
      <c r="Y21" s="11"/>
      <c r="Z21" s="11"/>
      <c r="AA21" s="39"/>
      <c r="AB21" s="39"/>
      <c r="AC21" s="39"/>
      <c r="AD21" s="39"/>
      <c r="AE21" s="39"/>
      <c r="AF21" s="112"/>
      <c r="AG21" s="124"/>
      <c r="AH21" s="11"/>
      <c r="AI21" s="11"/>
      <c r="AJ21" s="11"/>
      <c r="AK21" s="11"/>
      <c r="AL21" s="11"/>
      <c r="AM21" s="39"/>
      <c r="AN21" s="39"/>
      <c r="AO21" s="39"/>
      <c r="AP21" s="39"/>
      <c r="AQ21" s="39"/>
      <c r="AR21" s="39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9" customFormat="1" ht="24" customHeight="1" x14ac:dyDescent="0.2">
      <c r="A22" s="10">
        <v>15</v>
      </c>
      <c r="B22" s="159"/>
      <c r="C22" s="1" t="s">
        <v>101</v>
      </c>
      <c r="D22" s="34" t="s">
        <v>40</v>
      </c>
      <c r="E22" s="10">
        <f t="shared" si="9"/>
        <v>30</v>
      </c>
      <c r="F22" s="10">
        <f t="shared" si="10"/>
        <v>4</v>
      </c>
      <c r="G22" s="10" t="str">
        <f t="shared" si="11"/>
        <v>E/ZO</v>
      </c>
      <c r="H22" s="69"/>
      <c r="I22" s="11"/>
      <c r="J22" s="44"/>
      <c r="K22" s="11"/>
      <c r="L22" s="11"/>
      <c r="M22" s="11"/>
      <c r="N22" s="11"/>
      <c r="O22" s="39">
        <v>15</v>
      </c>
      <c r="P22" s="39">
        <v>15</v>
      </c>
      <c r="Q22" s="39"/>
      <c r="R22" s="39"/>
      <c r="S22" s="39" t="s">
        <v>139</v>
      </c>
      <c r="T22" s="112">
        <v>4</v>
      </c>
      <c r="U22" s="124"/>
      <c r="V22" s="11"/>
      <c r="W22" s="11"/>
      <c r="X22" s="11"/>
      <c r="Y22" s="11"/>
      <c r="Z22" s="11"/>
      <c r="AA22" s="39"/>
      <c r="AB22" s="39"/>
      <c r="AC22" s="39"/>
      <c r="AD22" s="39"/>
      <c r="AE22" s="39"/>
      <c r="AF22" s="112"/>
      <c r="AG22" s="124"/>
      <c r="AH22" s="11"/>
      <c r="AI22" s="11"/>
      <c r="AJ22" s="11"/>
      <c r="AK22" s="11"/>
      <c r="AL22" s="11"/>
      <c r="AM22" s="39"/>
      <c r="AN22" s="39"/>
      <c r="AO22" s="39"/>
      <c r="AP22" s="39"/>
      <c r="AQ22" s="39"/>
      <c r="AR22" s="39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9" customFormat="1" ht="24" customHeight="1" x14ac:dyDescent="0.2">
      <c r="A23" s="10">
        <v>16</v>
      </c>
      <c r="B23" s="159"/>
      <c r="C23" s="1" t="s">
        <v>102</v>
      </c>
      <c r="D23" s="34" t="s">
        <v>41</v>
      </c>
      <c r="E23" s="10">
        <f t="shared" si="9"/>
        <v>30</v>
      </c>
      <c r="F23" s="10">
        <f t="shared" si="10"/>
        <v>4</v>
      </c>
      <c r="G23" s="10" t="str">
        <f t="shared" si="11"/>
        <v>ZO</v>
      </c>
      <c r="H23" s="69"/>
      <c r="I23" s="11"/>
      <c r="J23" s="44"/>
      <c r="K23" s="11"/>
      <c r="L23" s="11"/>
      <c r="M23" s="11"/>
      <c r="N23" s="11"/>
      <c r="O23" s="39"/>
      <c r="P23" s="39">
        <v>30</v>
      </c>
      <c r="Q23" s="39"/>
      <c r="R23" s="39"/>
      <c r="S23" s="39" t="s">
        <v>140</v>
      </c>
      <c r="T23" s="112">
        <v>4</v>
      </c>
      <c r="U23" s="124"/>
      <c r="V23" s="11"/>
      <c r="W23" s="11"/>
      <c r="X23" s="11"/>
      <c r="Y23" s="11"/>
      <c r="Z23" s="11"/>
      <c r="AA23" s="39"/>
      <c r="AB23" s="39"/>
      <c r="AC23" s="39"/>
      <c r="AD23" s="39"/>
      <c r="AE23" s="39"/>
      <c r="AF23" s="112"/>
      <c r="AG23" s="124"/>
      <c r="AH23" s="11"/>
      <c r="AI23" s="11"/>
      <c r="AJ23" s="11"/>
      <c r="AK23" s="11"/>
      <c r="AL23" s="11"/>
      <c r="AM23" s="39"/>
      <c r="AN23" s="39"/>
      <c r="AO23" s="39"/>
      <c r="AP23" s="39"/>
      <c r="AQ23" s="39"/>
      <c r="AR23" s="39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9" customFormat="1" ht="24" customHeight="1" x14ac:dyDescent="0.2">
      <c r="A24" s="10">
        <v>17</v>
      </c>
      <c r="B24" s="159"/>
      <c r="C24" s="1" t="s">
        <v>105</v>
      </c>
      <c r="D24" s="34" t="s">
        <v>42</v>
      </c>
      <c r="E24" s="10">
        <f t="shared" si="9"/>
        <v>30</v>
      </c>
      <c r="F24" s="10">
        <f t="shared" si="10"/>
        <v>4</v>
      </c>
      <c r="G24" s="10" t="str">
        <f t="shared" si="11"/>
        <v>ZO</v>
      </c>
      <c r="H24" s="69"/>
      <c r="I24" s="11"/>
      <c r="J24" s="44"/>
      <c r="K24" s="11"/>
      <c r="L24" s="11"/>
      <c r="M24" s="11"/>
      <c r="N24" s="11"/>
      <c r="O24" s="39"/>
      <c r="P24" s="39">
        <v>30</v>
      </c>
      <c r="Q24" s="39"/>
      <c r="R24" s="39"/>
      <c r="S24" s="39" t="s">
        <v>140</v>
      </c>
      <c r="T24" s="112">
        <v>4</v>
      </c>
      <c r="U24" s="124"/>
      <c r="V24" s="11"/>
      <c r="W24" s="11"/>
      <c r="X24" s="11"/>
      <c r="Y24" s="11"/>
      <c r="Z24" s="11"/>
      <c r="AA24" s="39"/>
      <c r="AB24" s="39"/>
      <c r="AC24" s="39"/>
      <c r="AD24" s="39"/>
      <c r="AE24" s="39"/>
      <c r="AF24" s="112"/>
      <c r="AG24" s="124"/>
      <c r="AH24" s="11"/>
      <c r="AI24" s="11"/>
      <c r="AJ24" s="11"/>
      <c r="AK24" s="11"/>
      <c r="AL24" s="11"/>
      <c r="AM24" s="39"/>
      <c r="AN24" s="39"/>
      <c r="AO24" s="39"/>
      <c r="AP24" s="39"/>
      <c r="AQ24" s="39"/>
      <c r="AR24" s="39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</row>
    <row r="25" spans="1:73" s="27" customFormat="1" ht="24" customHeight="1" x14ac:dyDescent="0.2">
      <c r="A25" s="10">
        <v>18</v>
      </c>
      <c r="B25" s="159"/>
      <c r="C25" s="48" t="s">
        <v>144</v>
      </c>
      <c r="D25" s="49" t="s">
        <v>21</v>
      </c>
      <c r="E25" s="50">
        <f t="shared" ref="E25" si="12">I25+J25+K25+L25+O25+P25+Q25+R25+U25+V25+W25+X25+AA25+AB25+AC25+AD25+AG25+AH25+AI25+AJ25+AM25+AN25+AO25+AP25</f>
        <v>30</v>
      </c>
      <c r="F25" s="50">
        <f t="shared" ref="F25" si="13">N25+T25+Z25+AF25+AL25+AR25</f>
        <v>0</v>
      </c>
      <c r="G25" s="50" t="str">
        <f t="shared" ref="G25" si="14">CONCATENATE(M25,S25,Y25,AE25,AK25,AQ25)</f>
        <v>Z</v>
      </c>
      <c r="H25" s="51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113"/>
      <c r="U25" s="125"/>
      <c r="V25" s="50">
        <v>30</v>
      </c>
      <c r="W25" s="50"/>
      <c r="X25" s="50"/>
      <c r="Y25" s="50" t="s">
        <v>142</v>
      </c>
      <c r="Z25" s="50">
        <v>0</v>
      </c>
      <c r="AA25" s="5"/>
      <c r="AB25" s="5"/>
      <c r="AC25" s="5"/>
      <c r="AD25" s="5"/>
      <c r="AE25" s="5"/>
      <c r="AF25" s="111"/>
      <c r="AG25" s="123"/>
      <c r="AH25" s="24"/>
      <c r="AI25" s="24"/>
      <c r="AJ25" s="24"/>
      <c r="AK25" s="24"/>
      <c r="AL25" s="24"/>
      <c r="AM25" s="5"/>
      <c r="AN25" s="5"/>
      <c r="AO25" s="5"/>
      <c r="AP25" s="5"/>
      <c r="AQ25" s="5"/>
      <c r="AR25" s="5"/>
      <c r="AS25" s="25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</row>
    <row r="26" spans="1:73" s="27" customFormat="1" ht="24" customHeight="1" x14ac:dyDescent="0.2">
      <c r="A26" s="10">
        <v>19</v>
      </c>
      <c r="B26" s="159"/>
      <c r="C26" s="48" t="s">
        <v>85</v>
      </c>
      <c r="D26" s="49" t="s">
        <v>76</v>
      </c>
      <c r="E26" s="50">
        <f t="shared" ref="E26:E36" si="15">I26+J26+K26+L26+O26+P26+Q26+R26+U26+V26+W26+X26+AA26+AB26+AC26+AD26+AG26+AH26+AI26+AJ26+AM26+AN26+AO26+AP26</f>
        <v>30</v>
      </c>
      <c r="F26" s="50">
        <f t="shared" ref="F26:F36" si="16">N26+T26+Z26+AF26+AL26+AR26</f>
        <v>2</v>
      </c>
      <c r="G26" s="50" t="str">
        <f t="shared" ref="G26:G36" si="17">CONCATENATE(M26,S26,Y26,AE26,AK26,AQ26)</f>
        <v>ZO</v>
      </c>
      <c r="H26" s="51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113"/>
      <c r="U26" s="125"/>
      <c r="V26" s="50">
        <v>30</v>
      </c>
      <c r="W26" s="50"/>
      <c r="X26" s="50"/>
      <c r="Y26" s="50" t="s">
        <v>140</v>
      </c>
      <c r="Z26" s="50">
        <v>2</v>
      </c>
      <c r="AA26" s="5"/>
      <c r="AB26" s="5"/>
      <c r="AC26" s="5"/>
      <c r="AD26" s="5"/>
      <c r="AE26" s="5"/>
      <c r="AF26" s="111"/>
      <c r="AG26" s="123"/>
      <c r="AH26" s="24"/>
      <c r="AI26" s="24"/>
      <c r="AJ26" s="24"/>
      <c r="AK26" s="24"/>
      <c r="AL26" s="24"/>
      <c r="AM26" s="5"/>
      <c r="AN26" s="5"/>
      <c r="AO26" s="5"/>
      <c r="AP26" s="5"/>
      <c r="AQ26" s="5"/>
      <c r="AR26" s="5"/>
      <c r="AS26" s="25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</row>
    <row r="27" spans="1:73" s="27" customFormat="1" ht="24" customHeight="1" x14ac:dyDescent="0.2">
      <c r="A27" s="10">
        <v>20</v>
      </c>
      <c r="B27" s="159"/>
      <c r="C27" s="48" t="s">
        <v>94</v>
      </c>
      <c r="D27" s="56" t="s">
        <v>33</v>
      </c>
      <c r="E27" s="50">
        <f t="shared" si="15"/>
        <v>60</v>
      </c>
      <c r="F27" s="50">
        <f t="shared" si="16"/>
        <v>5</v>
      </c>
      <c r="G27" s="50" t="str">
        <f t="shared" si="17"/>
        <v>ZO</v>
      </c>
      <c r="H27" s="51"/>
      <c r="I27" s="50"/>
      <c r="J27" s="57"/>
      <c r="K27" s="58"/>
      <c r="L27" s="58"/>
      <c r="M27" s="58"/>
      <c r="N27" s="58"/>
      <c r="O27" s="58"/>
      <c r="P27" s="58"/>
      <c r="Q27" s="58"/>
      <c r="R27" s="58"/>
      <c r="S27" s="58"/>
      <c r="T27" s="114"/>
      <c r="U27" s="126"/>
      <c r="V27" s="58">
        <v>60</v>
      </c>
      <c r="W27" s="58"/>
      <c r="X27" s="58"/>
      <c r="Y27" s="58" t="s">
        <v>140</v>
      </c>
      <c r="Z27" s="58">
        <v>5</v>
      </c>
      <c r="AA27" s="33"/>
      <c r="AB27" s="33"/>
      <c r="AC27" s="33"/>
      <c r="AD27" s="33"/>
      <c r="AE27" s="33"/>
      <c r="AF27" s="132"/>
      <c r="AG27" s="133"/>
      <c r="AH27" s="32"/>
      <c r="AI27" s="32"/>
      <c r="AJ27" s="32"/>
      <c r="AK27" s="32"/>
      <c r="AL27" s="32"/>
      <c r="AM27" s="33"/>
      <c r="AN27" s="33"/>
      <c r="AO27" s="33"/>
      <c r="AP27" s="33"/>
      <c r="AQ27" s="33"/>
      <c r="AR27" s="33"/>
      <c r="AS27" s="31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</row>
    <row r="28" spans="1:73" s="9" customFormat="1" ht="24" customHeight="1" x14ac:dyDescent="0.2">
      <c r="A28" s="10">
        <v>21</v>
      </c>
      <c r="B28" s="159"/>
      <c r="C28" s="48" t="s">
        <v>95</v>
      </c>
      <c r="D28" s="53" t="s">
        <v>34</v>
      </c>
      <c r="E28" s="50">
        <f t="shared" si="15"/>
        <v>45</v>
      </c>
      <c r="F28" s="50">
        <f t="shared" si="16"/>
        <v>3</v>
      </c>
      <c r="G28" s="50" t="str">
        <f t="shared" si="17"/>
        <v>E/ZO</v>
      </c>
      <c r="H28" s="105"/>
      <c r="I28" s="54"/>
      <c r="J28" s="55"/>
      <c r="K28" s="54"/>
      <c r="L28" s="54"/>
      <c r="M28" s="54"/>
      <c r="N28" s="54"/>
      <c r="O28" s="54"/>
      <c r="P28" s="54"/>
      <c r="Q28" s="54"/>
      <c r="R28" s="54"/>
      <c r="S28" s="54"/>
      <c r="T28" s="115"/>
      <c r="U28" s="127">
        <v>30</v>
      </c>
      <c r="V28" s="54">
        <v>15</v>
      </c>
      <c r="W28" s="54"/>
      <c r="X28" s="54"/>
      <c r="Y28" s="54" t="s">
        <v>139</v>
      </c>
      <c r="Z28" s="54">
        <v>3</v>
      </c>
      <c r="AA28" s="39"/>
      <c r="AB28" s="39"/>
      <c r="AC28" s="39"/>
      <c r="AD28" s="39"/>
      <c r="AE28" s="39"/>
      <c r="AF28" s="112"/>
      <c r="AG28" s="124"/>
      <c r="AH28" s="11"/>
      <c r="AI28" s="11"/>
      <c r="AJ28" s="11"/>
      <c r="AK28" s="11"/>
      <c r="AL28" s="11"/>
      <c r="AM28" s="39"/>
      <c r="AN28" s="39"/>
      <c r="AO28" s="39"/>
      <c r="AP28" s="39"/>
      <c r="AQ28" s="39"/>
      <c r="AR28" s="39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</row>
    <row r="29" spans="1:73" s="9" customFormat="1" ht="24" customHeight="1" x14ac:dyDescent="0.2">
      <c r="A29" s="10">
        <v>22</v>
      </c>
      <c r="B29" s="159"/>
      <c r="C29" s="48" t="s">
        <v>98</v>
      </c>
      <c r="D29" s="53" t="s">
        <v>37</v>
      </c>
      <c r="E29" s="50">
        <f t="shared" si="15"/>
        <v>30</v>
      </c>
      <c r="F29" s="50">
        <f t="shared" si="16"/>
        <v>3</v>
      </c>
      <c r="G29" s="50" t="str">
        <f t="shared" si="17"/>
        <v>ZO</v>
      </c>
      <c r="H29" s="105"/>
      <c r="I29" s="54"/>
      <c r="J29" s="55"/>
      <c r="K29" s="54"/>
      <c r="L29" s="54"/>
      <c r="M29" s="54"/>
      <c r="N29" s="54"/>
      <c r="O29" s="54"/>
      <c r="P29" s="54"/>
      <c r="Q29" s="54"/>
      <c r="R29" s="54"/>
      <c r="S29" s="54"/>
      <c r="T29" s="115"/>
      <c r="U29" s="127"/>
      <c r="V29" s="54">
        <v>30</v>
      </c>
      <c r="W29" s="54"/>
      <c r="X29" s="54"/>
      <c r="Y29" s="54" t="s">
        <v>140</v>
      </c>
      <c r="Z29" s="54">
        <v>3</v>
      </c>
      <c r="AA29" s="39"/>
      <c r="AB29" s="39"/>
      <c r="AC29" s="39"/>
      <c r="AD29" s="39"/>
      <c r="AE29" s="39"/>
      <c r="AF29" s="112"/>
      <c r="AG29" s="124"/>
      <c r="AH29" s="11"/>
      <c r="AI29" s="11"/>
      <c r="AJ29" s="11"/>
      <c r="AK29" s="11"/>
      <c r="AL29" s="11"/>
      <c r="AM29" s="39"/>
      <c r="AN29" s="39"/>
      <c r="AO29" s="39"/>
      <c r="AP29" s="39"/>
      <c r="AQ29" s="39"/>
      <c r="AR29" s="39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</row>
    <row r="30" spans="1:73" s="27" customFormat="1" ht="24" customHeight="1" x14ac:dyDescent="0.2">
      <c r="A30" s="10">
        <v>23</v>
      </c>
      <c r="B30" s="159"/>
      <c r="C30" s="48" t="s">
        <v>92</v>
      </c>
      <c r="D30" s="59" t="s">
        <v>31</v>
      </c>
      <c r="E30" s="50">
        <f t="shared" si="15"/>
        <v>60</v>
      </c>
      <c r="F30" s="50">
        <f t="shared" si="16"/>
        <v>5</v>
      </c>
      <c r="G30" s="50" t="str">
        <f t="shared" si="17"/>
        <v>E/ZO</v>
      </c>
      <c r="H30" s="51"/>
      <c r="I30" s="50"/>
      <c r="J30" s="52"/>
      <c r="K30" s="50"/>
      <c r="L30" s="50"/>
      <c r="M30" s="50"/>
      <c r="N30" s="50"/>
      <c r="O30" s="50"/>
      <c r="P30" s="50"/>
      <c r="Q30" s="50"/>
      <c r="R30" s="50"/>
      <c r="S30" s="50"/>
      <c r="T30" s="113"/>
      <c r="U30" s="125">
        <v>30</v>
      </c>
      <c r="V30" s="50">
        <v>30</v>
      </c>
      <c r="W30" s="50"/>
      <c r="X30" s="50"/>
      <c r="Y30" s="50" t="s">
        <v>139</v>
      </c>
      <c r="Z30" s="50">
        <v>5</v>
      </c>
      <c r="AA30" s="5"/>
      <c r="AB30" s="5"/>
      <c r="AC30" s="5"/>
      <c r="AD30" s="5"/>
      <c r="AE30" s="5"/>
      <c r="AF30" s="111"/>
      <c r="AG30" s="122"/>
      <c r="AH30" s="10"/>
      <c r="AI30" s="10"/>
      <c r="AJ30" s="10"/>
      <c r="AK30" s="10"/>
      <c r="AL30" s="10"/>
      <c r="AM30" s="5"/>
      <c r="AN30" s="5"/>
      <c r="AO30" s="5"/>
      <c r="AP30" s="5"/>
      <c r="AQ30" s="5"/>
      <c r="AR30" s="5"/>
      <c r="AS30" s="31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</row>
    <row r="31" spans="1:73" s="9" customFormat="1" ht="24" customHeight="1" x14ac:dyDescent="0.2">
      <c r="A31" s="10">
        <v>24</v>
      </c>
      <c r="B31" s="159"/>
      <c r="C31" s="48" t="s">
        <v>106</v>
      </c>
      <c r="D31" s="53" t="s">
        <v>43</v>
      </c>
      <c r="E31" s="50">
        <f t="shared" si="15"/>
        <v>30</v>
      </c>
      <c r="F31" s="50">
        <f t="shared" si="16"/>
        <v>4</v>
      </c>
      <c r="G31" s="50" t="str">
        <f t="shared" si="17"/>
        <v>ZO</v>
      </c>
      <c r="H31" s="105"/>
      <c r="I31" s="54"/>
      <c r="J31" s="55"/>
      <c r="K31" s="54"/>
      <c r="L31" s="54"/>
      <c r="M31" s="54"/>
      <c r="N31" s="54"/>
      <c r="O31" s="54"/>
      <c r="P31" s="54"/>
      <c r="Q31" s="54"/>
      <c r="R31" s="54"/>
      <c r="S31" s="54"/>
      <c r="T31" s="115"/>
      <c r="U31" s="127"/>
      <c r="V31" s="54">
        <v>30</v>
      </c>
      <c r="W31" s="54"/>
      <c r="X31" s="54"/>
      <c r="Y31" s="54" t="s">
        <v>140</v>
      </c>
      <c r="Z31" s="54">
        <v>4</v>
      </c>
      <c r="AA31" s="39"/>
      <c r="AB31" s="39"/>
      <c r="AC31" s="39"/>
      <c r="AD31" s="39"/>
      <c r="AE31" s="39"/>
      <c r="AF31" s="112"/>
      <c r="AG31" s="124"/>
      <c r="AH31" s="11"/>
      <c r="AI31" s="11"/>
      <c r="AJ31" s="11"/>
      <c r="AK31" s="11"/>
      <c r="AL31" s="11"/>
      <c r="AM31" s="39"/>
      <c r="AN31" s="39"/>
      <c r="AO31" s="39"/>
      <c r="AP31" s="39"/>
      <c r="AQ31" s="39"/>
      <c r="AR31" s="39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</row>
    <row r="32" spans="1:73" s="9" customFormat="1" ht="24" customHeight="1" x14ac:dyDescent="0.2">
      <c r="A32" s="10">
        <v>25</v>
      </c>
      <c r="B32" s="159"/>
      <c r="C32" s="48" t="s">
        <v>168</v>
      </c>
      <c r="D32" s="89" t="s">
        <v>154</v>
      </c>
      <c r="E32" s="90">
        <f t="shared" si="15"/>
        <v>30</v>
      </c>
      <c r="F32" s="50">
        <f t="shared" si="16"/>
        <v>1</v>
      </c>
      <c r="G32" s="50" t="str">
        <f t="shared" si="17"/>
        <v>ZO</v>
      </c>
      <c r="H32" s="105"/>
      <c r="I32" s="54"/>
      <c r="J32" s="55"/>
      <c r="K32" s="54"/>
      <c r="L32" s="54"/>
      <c r="M32" s="54"/>
      <c r="N32" s="54"/>
      <c r="O32" s="54"/>
      <c r="P32" s="54"/>
      <c r="Q32" s="54"/>
      <c r="R32" s="54"/>
      <c r="S32" s="54"/>
      <c r="T32" s="115"/>
      <c r="U32" s="127"/>
      <c r="V32" s="54">
        <v>30</v>
      </c>
      <c r="W32" s="54"/>
      <c r="X32" s="54"/>
      <c r="Y32" s="54" t="s">
        <v>140</v>
      </c>
      <c r="Z32" s="54">
        <v>1</v>
      </c>
      <c r="AA32" s="39"/>
      <c r="AB32" s="39"/>
      <c r="AC32" s="39"/>
      <c r="AD32" s="39"/>
      <c r="AE32" s="39"/>
      <c r="AF32" s="112"/>
      <c r="AG32" s="124"/>
      <c r="AH32" s="11"/>
      <c r="AI32" s="11"/>
      <c r="AJ32" s="11"/>
      <c r="AK32" s="11"/>
      <c r="AL32" s="11"/>
      <c r="AM32" s="39"/>
      <c r="AN32" s="39"/>
      <c r="AO32" s="39"/>
      <c r="AP32" s="39"/>
      <c r="AQ32" s="39"/>
      <c r="AR32" s="39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</row>
    <row r="33" spans="1:73" s="27" customFormat="1" ht="24" customHeight="1" x14ac:dyDescent="0.2">
      <c r="A33" s="10">
        <v>26</v>
      </c>
      <c r="B33" s="159"/>
      <c r="C33" s="1" t="s">
        <v>145</v>
      </c>
      <c r="D33" s="22" t="s">
        <v>147</v>
      </c>
      <c r="E33" s="10">
        <f t="shared" si="15"/>
        <v>30</v>
      </c>
      <c r="F33" s="10">
        <f t="shared" si="16"/>
        <v>2</v>
      </c>
      <c r="G33" s="10" t="str">
        <f t="shared" si="17"/>
        <v>ZO</v>
      </c>
      <c r="H33" s="23"/>
      <c r="I33" s="24"/>
      <c r="J33" s="24"/>
      <c r="K33" s="24"/>
      <c r="L33" s="24"/>
      <c r="M33" s="24"/>
      <c r="N33" s="24"/>
      <c r="O33" s="5"/>
      <c r="P33" s="5"/>
      <c r="Q33" s="5"/>
      <c r="R33" s="5"/>
      <c r="S33" s="5"/>
      <c r="T33" s="111"/>
      <c r="U33" s="123"/>
      <c r="V33" s="24"/>
      <c r="W33" s="24"/>
      <c r="X33" s="24"/>
      <c r="Y33" s="10"/>
      <c r="Z33" s="24"/>
      <c r="AA33" s="5"/>
      <c r="AB33" s="5">
        <v>30</v>
      </c>
      <c r="AC33" s="5"/>
      <c r="AD33" s="5"/>
      <c r="AE33" s="5" t="s">
        <v>140</v>
      </c>
      <c r="AF33" s="111">
        <v>2</v>
      </c>
      <c r="AG33" s="123"/>
      <c r="AH33" s="24"/>
      <c r="AI33" s="24"/>
      <c r="AJ33" s="24"/>
      <c r="AK33" s="24"/>
      <c r="AL33" s="24"/>
      <c r="AM33" s="5"/>
      <c r="AN33" s="5"/>
      <c r="AO33" s="5"/>
      <c r="AP33" s="5"/>
      <c r="AQ33" s="5"/>
      <c r="AR33" s="5"/>
      <c r="AS33" s="25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</row>
    <row r="34" spans="1:73" s="9" customFormat="1" ht="24" customHeight="1" x14ac:dyDescent="0.2">
      <c r="A34" s="10">
        <v>27</v>
      </c>
      <c r="B34" s="159"/>
      <c r="C34" s="1" t="s">
        <v>97</v>
      </c>
      <c r="D34" s="34" t="s">
        <v>36</v>
      </c>
      <c r="E34" s="10">
        <f t="shared" si="15"/>
        <v>60</v>
      </c>
      <c r="F34" s="10">
        <f t="shared" si="16"/>
        <v>5</v>
      </c>
      <c r="G34" s="10" t="str">
        <f t="shared" si="17"/>
        <v>ZO</v>
      </c>
      <c r="H34" s="69"/>
      <c r="I34" s="11"/>
      <c r="J34" s="44"/>
      <c r="K34" s="11"/>
      <c r="L34" s="11"/>
      <c r="M34" s="11"/>
      <c r="N34" s="11"/>
      <c r="O34" s="39"/>
      <c r="P34" s="39"/>
      <c r="Q34" s="39"/>
      <c r="R34" s="39"/>
      <c r="S34" s="39"/>
      <c r="T34" s="112"/>
      <c r="U34" s="124"/>
      <c r="V34" s="11"/>
      <c r="W34" s="11"/>
      <c r="X34" s="11"/>
      <c r="Y34" s="11"/>
      <c r="Z34" s="11"/>
      <c r="AA34" s="39"/>
      <c r="AB34" s="39">
        <v>60</v>
      </c>
      <c r="AC34" s="39"/>
      <c r="AD34" s="39"/>
      <c r="AE34" s="39" t="s">
        <v>140</v>
      </c>
      <c r="AF34" s="112">
        <v>5</v>
      </c>
      <c r="AG34" s="124"/>
      <c r="AH34" s="11"/>
      <c r="AI34" s="11"/>
      <c r="AJ34" s="11"/>
      <c r="AK34" s="11"/>
      <c r="AL34" s="11"/>
      <c r="AM34" s="39"/>
      <c r="AN34" s="39"/>
      <c r="AO34" s="39"/>
      <c r="AP34" s="39"/>
      <c r="AQ34" s="39"/>
      <c r="AR34" s="39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</row>
    <row r="35" spans="1:73" s="27" customFormat="1" ht="24" customHeight="1" x14ac:dyDescent="0.2">
      <c r="A35" s="10">
        <v>28</v>
      </c>
      <c r="B35" s="159"/>
      <c r="C35" s="1" t="s">
        <v>87</v>
      </c>
      <c r="D35" s="22" t="s">
        <v>27</v>
      </c>
      <c r="E35" s="10">
        <f t="shared" si="15"/>
        <v>60</v>
      </c>
      <c r="F35" s="10">
        <f t="shared" si="16"/>
        <v>5</v>
      </c>
      <c r="G35" s="10" t="str">
        <f t="shared" si="17"/>
        <v>ZO</v>
      </c>
      <c r="H35" s="23"/>
      <c r="I35" s="24"/>
      <c r="J35" s="35"/>
      <c r="K35" s="24"/>
      <c r="L35" s="24"/>
      <c r="M35" s="24"/>
      <c r="N35" s="24"/>
      <c r="O35" s="5"/>
      <c r="P35" s="5"/>
      <c r="Q35" s="5"/>
      <c r="R35" s="5"/>
      <c r="S35" s="5"/>
      <c r="T35" s="111"/>
      <c r="U35" s="123"/>
      <c r="V35" s="24"/>
      <c r="W35" s="24"/>
      <c r="X35" s="24"/>
      <c r="Y35" s="24"/>
      <c r="Z35" s="24"/>
      <c r="AA35" s="5"/>
      <c r="AB35" s="5">
        <v>60</v>
      </c>
      <c r="AC35" s="5"/>
      <c r="AD35" s="5"/>
      <c r="AE35" s="5" t="s">
        <v>140</v>
      </c>
      <c r="AF35" s="111">
        <v>5</v>
      </c>
      <c r="AG35" s="123"/>
      <c r="AH35" s="24"/>
      <c r="AI35" s="24"/>
      <c r="AJ35" s="24"/>
      <c r="AK35" s="10"/>
      <c r="AL35" s="24"/>
      <c r="AM35" s="5"/>
      <c r="AN35" s="5"/>
      <c r="AO35" s="5"/>
      <c r="AP35" s="5"/>
      <c r="AQ35" s="5"/>
      <c r="AR35" s="5"/>
      <c r="AS35" s="25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</row>
    <row r="36" spans="1:73" s="27" customFormat="1" ht="24" customHeight="1" x14ac:dyDescent="0.2">
      <c r="A36" s="10">
        <v>29</v>
      </c>
      <c r="B36" s="159"/>
      <c r="C36" s="1" t="s">
        <v>93</v>
      </c>
      <c r="D36" s="2" t="s">
        <v>32</v>
      </c>
      <c r="E36" s="10">
        <f t="shared" si="15"/>
        <v>30</v>
      </c>
      <c r="F36" s="10">
        <f t="shared" si="16"/>
        <v>4</v>
      </c>
      <c r="G36" s="10" t="str">
        <f t="shared" si="17"/>
        <v>E/ZO</v>
      </c>
      <c r="H36" s="23"/>
      <c r="I36" s="24"/>
      <c r="J36" s="35"/>
      <c r="K36" s="24"/>
      <c r="L36" s="24"/>
      <c r="M36" s="24"/>
      <c r="N36" s="24"/>
      <c r="O36" s="5"/>
      <c r="P36" s="5"/>
      <c r="Q36" s="5"/>
      <c r="R36" s="5"/>
      <c r="S36" s="5"/>
      <c r="T36" s="111"/>
      <c r="U36" s="123"/>
      <c r="V36" s="24"/>
      <c r="W36" s="24"/>
      <c r="X36" s="24"/>
      <c r="Y36" s="24"/>
      <c r="Z36" s="24"/>
      <c r="AA36" s="5">
        <v>15</v>
      </c>
      <c r="AB36" s="5">
        <v>15</v>
      </c>
      <c r="AC36" s="5"/>
      <c r="AD36" s="5"/>
      <c r="AE36" s="5" t="s">
        <v>139</v>
      </c>
      <c r="AF36" s="111">
        <v>4</v>
      </c>
      <c r="AG36" s="123"/>
      <c r="AH36" s="24"/>
      <c r="AI36" s="24"/>
      <c r="AJ36" s="24"/>
      <c r="AK36" s="24"/>
      <c r="AL36" s="24"/>
      <c r="AM36" s="5"/>
      <c r="AN36" s="5"/>
      <c r="AO36" s="5"/>
      <c r="AP36" s="5"/>
      <c r="AQ36" s="5"/>
      <c r="AR36" s="5"/>
      <c r="AS36" s="31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</row>
    <row r="37" spans="1:73" s="9" customFormat="1" ht="24" customHeight="1" x14ac:dyDescent="0.2">
      <c r="A37" s="10">
        <v>30</v>
      </c>
      <c r="B37" s="159"/>
      <c r="C37" s="1" t="s">
        <v>107</v>
      </c>
      <c r="D37" s="34" t="s">
        <v>44</v>
      </c>
      <c r="E37" s="10">
        <f t="shared" ref="E37:E40" si="18">I37+J37+K37+L37+O37+P37+Q37+R37+U37+V37+W37+X37+AA37+AB37+AC37+AD37+AG37+AH37+AI37+AJ37+AM37+AN37+AO37+AP37</f>
        <v>30</v>
      </c>
      <c r="F37" s="10">
        <f t="shared" ref="F37:F40" si="19">N37+T37+Z37+AF37+AL37+AR37</f>
        <v>3</v>
      </c>
      <c r="G37" s="10" t="str">
        <f t="shared" ref="G37:G40" si="20">CONCATENATE(M37,S37,Y37,AE37,AK37,AQ37)</f>
        <v>ZO</v>
      </c>
      <c r="H37" s="69"/>
      <c r="I37" s="11"/>
      <c r="J37" s="44"/>
      <c r="K37" s="11"/>
      <c r="L37" s="11"/>
      <c r="M37" s="11"/>
      <c r="N37" s="11"/>
      <c r="O37" s="39"/>
      <c r="P37" s="39"/>
      <c r="Q37" s="39"/>
      <c r="R37" s="39"/>
      <c r="S37" s="39"/>
      <c r="T37" s="112"/>
      <c r="U37" s="124"/>
      <c r="V37" s="11"/>
      <c r="W37" s="11"/>
      <c r="X37" s="11"/>
      <c r="Y37" s="11"/>
      <c r="Z37" s="11"/>
      <c r="AA37" s="39"/>
      <c r="AB37" s="39">
        <v>30</v>
      </c>
      <c r="AC37" s="39"/>
      <c r="AD37" s="39"/>
      <c r="AE37" s="39" t="s">
        <v>140</v>
      </c>
      <c r="AF37" s="112">
        <v>3</v>
      </c>
      <c r="AG37" s="124"/>
      <c r="AH37" s="11"/>
      <c r="AI37" s="11"/>
      <c r="AJ37" s="11"/>
      <c r="AK37" s="11"/>
      <c r="AL37" s="11"/>
      <c r="AM37" s="39"/>
      <c r="AN37" s="39"/>
      <c r="AO37" s="39"/>
      <c r="AP37" s="39"/>
      <c r="AQ37" s="39"/>
      <c r="AR37" s="39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</row>
    <row r="38" spans="1:73" s="27" customFormat="1" ht="24" customHeight="1" x14ac:dyDescent="0.2">
      <c r="A38" s="10">
        <v>31</v>
      </c>
      <c r="B38" s="159"/>
      <c r="C38" s="1" t="s">
        <v>169</v>
      </c>
      <c r="D38" s="85" t="s">
        <v>185</v>
      </c>
      <c r="E38" s="86">
        <f t="shared" si="18"/>
        <v>30</v>
      </c>
      <c r="F38" s="10">
        <f t="shared" si="19"/>
        <v>1</v>
      </c>
      <c r="G38" s="10" t="str">
        <f t="shared" si="20"/>
        <v>ZO</v>
      </c>
      <c r="H38" s="23"/>
      <c r="I38" s="24"/>
      <c r="J38" s="24"/>
      <c r="K38" s="24"/>
      <c r="L38" s="24"/>
      <c r="M38" s="24"/>
      <c r="N38" s="24"/>
      <c r="O38" s="5"/>
      <c r="P38" s="5"/>
      <c r="Q38" s="5"/>
      <c r="R38" s="5"/>
      <c r="S38" s="5"/>
      <c r="T38" s="111"/>
      <c r="U38" s="123"/>
      <c r="V38" s="24"/>
      <c r="W38" s="24"/>
      <c r="X38" s="24"/>
      <c r="Y38" s="10"/>
      <c r="Z38" s="24"/>
      <c r="AA38" s="5"/>
      <c r="AB38" s="5">
        <v>30</v>
      </c>
      <c r="AC38" s="5"/>
      <c r="AD38" s="5"/>
      <c r="AE38" s="39" t="s">
        <v>140</v>
      </c>
      <c r="AF38" s="111">
        <v>1</v>
      </c>
      <c r="AG38" s="123"/>
      <c r="AH38" s="24"/>
      <c r="AI38" s="24"/>
      <c r="AJ38" s="24"/>
      <c r="AK38" s="24"/>
      <c r="AL38" s="24"/>
      <c r="AM38" s="5"/>
      <c r="AN38" s="5"/>
      <c r="AO38" s="5"/>
      <c r="AP38" s="5"/>
      <c r="AQ38" s="5"/>
      <c r="AR38" s="5"/>
      <c r="AS38" s="25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</row>
    <row r="39" spans="1:73" s="27" customFormat="1" ht="24" customHeight="1" x14ac:dyDescent="0.2">
      <c r="A39" s="10">
        <v>32</v>
      </c>
      <c r="B39" s="159"/>
      <c r="C39" s="1" t="s">
        <v>170</v>
      </c>
      <c r="D39" s="85" t="s">
        <v>155</v>
      </c>
      <c r="E39" s="86">
        <f t="shared" si="18"/>
        <v>100</v>
      </c>
      <c r="F39" s="10">
        <f t="shared" si="19"/>
        <v>4</v>
      </c>
      <c r="G39" s="10" t="str">
        <f t="shared" si="20"/>
        <v>ZO</v>
      </c>
      <c r="H39" s="23"/>
      <c r="I39" s="24"/>
      <c r="J39" s="24"/>
      <c r="K39" s="24"/>
      <c r="L39" s="24"/>
      <c r="M39" s="24"/>
      <c r="N39" s="24"/>
      <c r="O39" s="5"/>
      <c r="P39" s="5"/>
      <c r="Q39" s="5"/>
      <c r="R39" s="5"/>
      <c r="S39" s="5"/>
      <c r="T39" s="111"/>
      <c r="U39" s="123"/>
      <c r="V39" s="24"/>
      <c r="W39" s="24"/>
      <c r="X39" s="24"/>
      <c r="Y39" s="10"/>
      <c r="Z39" s="24"/>
      <c r="AA39" s="5"/>
      <c r="AB39" s="5">
        <v>100</v>
      </c>
      <c r="AC39" s="5"/>
      <c r="AD39" s="5"/>
      <c r="AE39" s="39" t="s">
        <v>140</v>
      </c>
      <c r="AF39" s="111">
        <v>4</v>
      </c>
      <c r="AG39" s="123"/>
      <c r="AH39" s="24"/>
      <c r="AI39" s="24"/>
      <c r="AJ39" s="24"/>
      <c r="AK39" s="24"/>
      <c r="AL39" s="24"/>
      <c r="AM39" s="5"/>
      <c r="AN39" s="5"/>
      <c r="AO39" s="5"/>
      <c r="AP39" s="5"/>
      <c r="AQ39" s="5"/>
      <c r="AR39" s="5"/>
      <c r="AS39" s="25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</row>
    <row r="40" spans="1:73" s="27" customFormat="1" ht="24" customHeight="1" x14ac:dyDescent="0.2">
      <c r="A40" s="10">
        <v>33</v>
      </c>
      <c r="B40" s="159"/>
      <c r="C40" s="1" t="s">
        <v>171</v>
      </c>
      <c r="D40" s="85" t="s">
        <v>156</v>
      </c>
      <c r="E40" s="86">
        <f t="shared" si="18"/>
        <v>30</v>
      </c>
      <c r="F40" s="10">
        <f t="shared" si="19"/>
        <v>2</v>
      </c>
      <c r="G40" s="10" t="str">
        <f t="shared" si="20"/>
        <v>ZO</v>
      </c>
      <c r="H40" s="23"/>
      <c r="I40" s="10"/>
      <c r="J40" s="10"/>
      <c r="K40" s="10"/>
      <c r="L40" s="10"/>
      <c r="M40" s="10"/>
      <c r="N40" s="10"/>
      <c r="O40" s="139"/>
      <c r="P40" s="139"/>
      <c r="Q40" s="139"/>
      <c r="R40" s="139"/>
      <c r="S40" s="139"/>
      <c r="T40" s="140"/>
      <c r="U40" s="122"/>
      <c r="V40" s="10"/>
      <c r="W40" s="10"/>
      <c r="X40" s="10"/>
      <c r="Y40" s="10"/>
      <c r="Z40" s="10"/>
      <c r="AA40" s="139"/>
      <c r="AB40" s="139">
        <v>30</v>
      </c>
      <c r="AC40" s="139"/>
      <c r="AD40" s="139"/>
      <c r="AE40" s="39" t="s">
        <v>140</v>
      </c>
      <c r="AF40" s="140">
        <v>2</v>
      </c>
      <c r="AG40" s="122"/>
      <c r="AH40" s="10"/>
      <c r="AI40" s="10"/>
      <c r="AJ40" s="10"/>
      <c r="AK40" s="10"/>
      <c r="AL40" s="10"/>
      <c r="AM40" s="5"/>
      <c r="AN40" s="5"/>
      <c r="AO40" s="5"/>
      <c r="AP40" s="5"/>
      <c r="AQ40" s="5"/>
      <c r="AR40" s="5"/>
      <c r="AS40" s="25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</row>
    <row r="41" spans="1:73" s="27" customFormat="1" ht="24" customHeight="1" x14ac:dyDescent="0.2">
      <c r="A41" s="10">
        <v>34</v>
      </c>
      <c r="B41" s="159"/>
      <c r="C41" s="48" t="s">
        <v>146</v>
      </c>
      <c r="D41" s="49" t="s">
        <v>148</v>
      </c>
      <c r="E41" s="50">
        <f t="shared" ref="E41" si="21">I41+J41+K41+L41+O41+P41+Q41+R41+U41+V41+W41+X41+AA41+AB41+AC41+AD41+AG41+AH41+AI41+AJ41+AM41+AN41+AO41+AP41</f>
        <v>30</v>
      </c>
      <c r="F41" s="50">
        <f t="shared" ref="F41" si="22">N41+T41+Z41+AF41+AL41+AR41</f>
        <v>3</v>
      </c>
      <c r="G41" s="50" t="str">
        <f t="shared" ref="G41" si="23">CONCATENATE(M41,S41,Y41,AE41,AK41,AQ41)</f>
        <v>E</v>
      </c>
      <c r="H41" s="51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113"/>
      <c r="U41" s="125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113"/>
      <c r="AG41" s="125"/>
      <c r="AH41" s="50">
        <v>30</v>
      </c>
      <c r="AI41" s="50"/>
      <c r="AJ41" s="50"/>
      <c r="AK41" s="50" t="s">
        <v>141</v>
      </c>
      <c r="AL41" s="50">
        <v>3</v>
      </c>
      <c r="AM41" s="5"/>
      <c r="AN41" s="5"/>
      <c r="AO41" s="5"/>
      <c r="AP41" s="5"/>
      <c r="AQ41" s="5"/>
      <c r="AR41" s="5"/>
      <c r="AS41" s="25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</row>
    <row r="42" spans="1:73" s="27" customFormat="1" ht="24" customHeight="1" x14ac:dyDescent="0.2">
      <c r="A42" s="10">
        <v>35</v>
      </c>
      <c r="B42" s="159"/>
      <c r="C42" s="48" t="s">
        <v>88</v>
      </c>
      <c r="D42" s="49" t="s">
        <v>28</v>
      </c>
      <c r="E42" s="50">
        <f>I42+J42+K42+L42+O42+P42+Q42+R42+U42+V42+W42+X42+AA42+AB42+AC42+AD42+AG42+AH42+AI42+AJ42+AM42+AN42+AO42+AP42</f>
        <v>30</v>
      </c>
      <c r="F42" s="50">
        <f>N42+T42+Z42+AF42+AL42+AR42</f>
        <v>3</v>
      </c>
      <c r="G42" s="50" t="str">
        <f>CONCATENATE(M42,S42,Y42,AE42,AK42,AQ42)</f>
        <v>ZO</v>
      </c>
      <c r="H42" s="51"/>
      <c r="I42" s="50"/>
      <c r="J42" s="52"/>
      <c r="K42" s="50"/>
      <c r="L42" s="50"/>
      <c r="M42" s="50"/>
      <c r="N42" s="50"/>
      <c r="O42" s="50"/>
      <c r="P42" s="50"/>
      <c r="Q42" s="50"/>
      <c r="R42" s="50"/>
      <c r="S42" s="50"/>
      <c r="T42" s="113"/>
      <c r="U42" s="125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113"/>
      <c r="AG42" s="125"/>
      <c r="AH42" s="50">
        <v>30</v>
      </c>
      <c r="AI42" s="50"/>
      <c r="AJ42" s="50"/>
      <c r="AK42" s="50" t="s">
        <v>140</v>
      </c>
      <c r="AL42" s="50">
        <v>3</v>
      </c>
      <c r="AM42" s="5"/>
      <c r="AN42" s="5"/>
      <c r="AO42" s="5"/>
      <c r="AP42" s="5"/>
      <c r="AQ42" s="5"/>
      <c r="AR42" s="5"/>
      <c r="AS42" s="25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</row>
    <row r="43" spans="1:73" s="9" customFormat="1" ht="24" customHeight="1" x14ac:dyDescent="0.2">
      <c r="A43" s="10">
        <v>36</v>
      </c>
      <c r="B43" s="159"/>
      <c r="C43" s="48" t="s">
        <v>103</v>
      </c>
      <c r="D43" s="53" t="s">
        <v>73</v>
      </c>
      <c r="E43" s="50">
        <f>I43+J43+K43+L43+O43+P43+Q43+R43+U43+V43+W43+X43+AA43+AB43+AC43+AD43+AG43+AH43+AI43+AJ43+AM43+AN43+AO43+AP43</f>
        <v>30</v>
      </c>
      <c r="F43" s="50">
        <f>N43+T43+Z43+AF43+AL43+AR43</f>
        <v>3</v>
      </c>
      <c r="G43" s="50" t="str">
        <f>CONCATENATE(M43,S43,Y43,AE43,AK43,AQ43)</f>
        <v>ZO</v>
      </c>
      <c r="H43" s="105"/>
      <c r="I43" s="54"/>
      <c r="J43" s="55"/>
      <c r="K43" s="54"/>
      <c r="L43" s="54"/>
      <c r="M43" s="54"/>
      <c r="N43" s="54"/>
      <c r="O43" s="54"/>
      <c r="P43" s="54"/>
      <c r="Q43" s="54"/>
      <c r="R43" s="54"/>
      <c r="S43" s="54"/>
      <c r="T43" s="115"/>
      <c r="U43" s="127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115"/>
      <c r="AG43" s="127"/>
      <c r="AH43" s="54"/>
      <c r="AI43" s="54"/>
      <c r="AJ43" s="54">
        <v>30</v>
      </c>
      <c r="AK43" s="54" t="s">
        <v>140</v>
      </c>
      <c r="AL43" s="54">
        <v>3</v>
      </c>
      <c r="AM43" s="39"/>
      <c r="AN43" s="39"/>
      <c r="AO43" s="39"/>
      <c r="AP43" s="39"/>
      <c r="AQ43" s="39"/>
      <c r="AR43" s="39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</row>
    <row r="44" spans="1:73" s="27" customFormat="1" ht="24" customHeight="1" x14ac:dyDescent="0.2">
      <c r="A44" s="10">
        <v>37</v>
      </c>
      <c r="B44" s="159"/>
      <c r="C44" s="48" t="s">
        <v>172</v>
      </c>
      <c r="D44" s="91" t="s">
        <v>186</v>
      </c>
      <c r="E44" s="90">
        <f t="shared" ref="E44:E46" si="24">I44+J44+K44+L44+O44+P44+Q44+R44+U44+V44+W44+X44+AA44+AB44+AC44+AD44+AG44+AH44+AI44+AJ44+AM44+AN44+AO44+AP44</f>
        <v>30</v>
      </c>
      <c r="F44" s="50">
        <f t="shared" ref="F44:F46" si="25">N44+T44+Z44+AF44+AL44+AR44</f>
        <v>1</v>
      </c>
      <c r="G44" s="50" t="str">
        <f t="shared" ref="G44:G46" si="26">CONCATENATE(M44,S44,Y44,AE44,AK44,AQ44)</f>
        <v>ZO</v>
      </c>
      <c r="H44" s="51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113"/>
      <c r="U44" s="125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113"/>
      <c r="AG44" s="125"/>
      <c r="AH44" s="50">
        <v>30</v>
      </c>
      <c r="AI44" s="50"/>
      <c r="AJ44" s="50"/>
      <c r="AK44" s="54" t="s">
        <v>140</v>
      </c>
      <c r="AL44" s="50">
        <v>1</v>
      </c>
      <c r="AM44" s="5"/>
      <c r="AN44" s="5"/>
      <c r="AO44" s="5"/>
      <c r="AP44" s="5"/>
      <c r="AQ44" s="5"/>
      <c r="AR44" s="5"/>
      <c r="AS44" s="25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</row>
    <row r="45" spans="1:73" s="27" customFormat="1" ht="24" customHeight="1" x14ac:dyDescent="0.2">
      <c r="A45" s="10">
        <v>38</v>
      </c>
      <c r="B45" s="159"/>
      <c r="C45" s="48" t="s">
        <v>173</v>
      </c>
      <c r="D45" s="91" t="s">
        <v>157</v>
      </c>
      <c r="E45" s="90">
        <f t="shared" si="24"/>
        <v>50</v>
      </c>
      <c r="F45" s="50">
        <f t="shared" si="25"/>
        <v>2</v>
      </c>
      <c r="G45" s="50" t="str">
        <f t="shared" si="26"/>
        <v>ZO</v>
      </c>
      <c r="H45" s="51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113"/>
      <c r="U45" s="125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113"/>
      <c r="AG45" s="125"/>
      <c r="AH45" s="50">
        <v>50</v>
      </c>
      <c r="AI45" s="50"/>
      <c r="AJ45" s="50"/>
      <c r="AK45" s="54" t="s">
        <v>140</v>
      </c>
      <c r="AL45" s="50">
        <v>2</v>
      </c>
      <c r="AM45" s="5"/>
      <c r="AN45" s="5"/>
      <c r="AO45" s="5"/>
      <c r="AP45" s="5"/>
      <c r="AQ45" s="5"/>
      <c r="AR45" s="5"/>
      <c r="AS45" s="25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</row>
    <row r="46" spans="1:73" s="27" customFormat="1" ht="24" customHeight="1" x14ac:dyDescent="0.2">
      <c r="A46" s="10">
        <v>39</v>
      </c>
      <c r="B46" s="159"/>
      <c r="C46" s="48" t="s">
        <v>174</v>
      </c>
      <c r="D46" s="91" t="s">
        <v>158</v>
      </c>
      <c r="E46" s="90">
        <f t="shared" si="24"/>
        <v>100</v>
      </c>
      <c r="F46" s="50">
        <f t="shared" si="25"/>
        <v>4</v>
      </c>
      <c r="G46" s="50" t="str">
        <f t="shared" si="26"/>
        <v>ZO</v>
      </c>
      <c r="H46" s="51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113"/>
      <c r="U46" s="125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113"/>
      <c r="AG46" s="125"/>
      <c r="AH46" s="50">
        <v>100</v>
      </c>
      <c r="AI46" s="50"/>
      <c r="AJ46" s="50"/>
      <c r="AK46" s="54" t="s">
        <v>140</v>
      </c>
      <c r="AL46" s="50">
        <v>4</v>
      </c>
      <c r="AM46" s="5"/>
      <c r="AN46" s="5"/>
      <c r="AO46" s="5"/>
      <c r="AP46" s="5"/>
      <c r="AQ46" s="5"/>
      <c r="AR46" s="5"/>
      <c r="AS46" s="25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</row>
    <row r="47" spans="1:73" s="9" customFormat="1" ht="24" customHeight="1" x14ac:dyDescent="0.2">
      <c r="A47" s="10">
        <v>40</v>
      </c>
      <c r="B47" s="159"/>
      <c r="C47" s="1" t="s">
        <v>104</v>
      </c>
      <c r="D47" s="34" t="s">
        <v>74</v>
      </c>
      <c r="E47" s="10">
        <f>I47+J47+K47+L47+O47+P47+Q47+R47+U47+V47+W47+X47+AA47+AB47+AC47+AD47+AG47+AH47+AI47+AJ47+AM47+AN47+AO47+AP47</f>
        <v>30</v>
      </c>
      <c r="F47" s="10">
        <f>N47+T47+Z47+AF47+AL47+AR47</f>
        <v>4</v>
      </c>
      <c r="G47" s="10" t="str">
        <f>CONCATENATE(M47,S47,Y47,AE47,AK47,AQ47)</f>
        <v>ZO</v>
      </c>
      <c r="H47" s="69"/>
      <c r="I47" s="11"/>
      <c r="J47" s="44"/>
      <c r="K47" s="11"/>
      <c r="L47" s="11"/>
      <c r="M47" s="11"/>
      <c r="N47" s="11"/>
      <c r="O47" s="39"/>
      <c r="P47" s="39"/>
      <c r="Q47" s="39"/>
      <c r="R47" s="39"/>
      <c r="S47" s="39"/>
      <c r="T47" s="112"/>
      <c r="U47" s="124"/>
      <c r="V47" s="11"/>
      <c r="W47" s="11"/>
      <c r="X47" s="11"/>
      <c r="Y47" s="11"/>
      <c r="Z47" s="11"/>
      <c r="AA47" s="39"/>
      <c r="AB47" s="39"/>
      <c r="AC47" s="39"/>
      <c r="AD47" s="39"/>
      <c r="AE47" s="39"/>
      <c r="AF47" s="112"/>
      <c r="AG47" s="124"/>
      <c r="AH47" s="11"/>
      <c r="AI47" s="11"/>
      <c r="AJ47" s="11"/>
      <c r="AK47" s="11"/>
      <c r="AL47" s="11"/>
      <c r="AM47" s="39"/>
      <c r="AN47" s="39"/>
      <c r="AO47" s="39"/>
      <c r="AP47" s="39">
        <v>30</v>
      </c>
      <c r="AQ47" s="39" t="s">
        <v>140</v>
      </c>
      <c r="AR47" s="39">
        <v>4</v>
      </c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</row>
    <row r="48" spans="1:73" s="26" customFormat="1" ht="24" customHeight="1" x14ac:dyDescent="0.2">
      <c r="A48" s="10">
        <v>41</v>
      </c>
      <c r="B48" s="159"/>
      <c r="C48" s="1" t="s">
        <v>90</v>
      </c>
      <c r="D48" s="22" t="s">
        <v>29</v>
      </c>
      <c r="E48" s="10">
        <f t="shared" ref="E48:E52" si="27">I48+J48+K48+L48+O48+P48+Q48+R48+U48+V48+W48+X48+AA48+AB48+AC48+AD48+AG48+AH48+AI48+AJ48+AM48+AN48+AO48+AP48</f>
        <v>30</v>
      </c>
      <c r="F48" s="10">
        <f t="shared" ref="F48:F52" si="28">N48+T48+Z48+AF48+AL48+AR48</f>
        <v>3</v>
      </c>
      <c r="G48" s="10" t="str">
        <f t="shared" ref="G48:G52" si="29">CONCATENATE(M48,S48,Y48,AE48,AK48,AQ48)</f>
        <v>E/ZO</v>
      </c>
      <c r="H48" s="23"/>
      <c r="I48" s="10"/>
      <c r="J48" s="36"/>
      <c r="K48" s="10"/>
      <c r="L48" s="10"/>
      <c r="M48" s="10"/>
      <c r="N48" s="10"/>
      <c r="O48" s="5"/>
      <c r="P48" s="5"/>
      <c r="Q48" s="5"/>
      <c r="R48" s="5"/>
      <c r="S48" s="5"/>
      <c r="T48" s="111"/>
      <c r="U48" s="122"/>
      <c r="V48" s="10"/>
      <c r="W48" s="10"/>
      <c r="X48" s="10"/>
      <c r="Y48" s="10"/>
      <c r="Z48" s="10"/>
      <c r="AA48" s="5"/>
      <c r="AB48" s="5"/>
      <c r="AC48" s="5"/>
      <c r="AD48" s="5"/>
      <c r="AE48" s="5"/>
      <c r="AF48" s="111"/>
      <c r="AG48" s="122"/>
      <c r="AH48" s="10"/>
      <c r="AI48" s="10"/>
      <c r="AJ48" s="10"/>
      <c r="AK48" s="10"/>
      <c r="AL48" s="10"/>
      <c r="AM48" s="5">
        <v>15</v>
      </c>
      <c r="AN48" s="5">
        <v>15</v>
      </c>
      <c r="AO48" s="5"/>
      <c r="AP48" s="5"/>
      <c r="AQ48" s="5" t="s">
        <v>139</v>
      </c>
      <c r="AR48" s="5">
        <v>3</v>
      </c>
      <c r="AS48" s="25"/>
    </row>
    <row r="49" spans="1:73" s="9" customFormat="1" ht="24" customHeight="1" x14ac:dyDescent="0.2">
      <c r="A49" s="10">
        <v>42</v>
      </c>
      <c r="B49" s="159"/>
      <c r="C49" s="1" t="s">
        <v>96</v>
      </c>
      <c r="D49" s="34" t="s">
        <v>35</v>
      </c>
      <c r="E49" s="10">
        <f t="shared" si="27"/>
        <v>30</v>
      </c>
      <c r="F49" s="10">
        <f t="shared" si="28"/>
        <v>4</v>
      </c>
      <c r="G49" s="10" t="str">
        <f t="shared" si="29"/>
        <v>E/ZO</v>
      </c>
      <c r="H49" s="69"/>
      <c r="I49" s="11"/>
      <c r="J49" s="44"/>
      <c r="K49" s="11"/>
      <c r="L49" s="11"/>
      <c r="M49" s="11"/>
      <c r="N49" s="11"/>
      <c r="O49" s="39"/>
      <c r="P49" s="39"/>
      <c r="Q49" s="39"/>
      <c r="R49" s="39"/>
      <c r="S49" s="39"/>
      <c r="T49" s="112"/>
      <c r="U49" s="124"/>
      <c r="V49" s="11"/>
      <c r="W49" s="11"/>
      <c r="X49" s="11"/>
      <c r="Y49" s="11"/>
      <c r="Z49" s="11"/>
      <c r="AA49" s="39"/>
      <c r="AB49" s="39"/>
      <c r="AC49" s="39"/>
      <c r="AD49" s="39"/>
      <c r="AE49" s="39"/>
      <c r="AF49" s="112"/>
      <c r="AG49" s="124"/>
      <c r="AH49" s="11"/>
      <c r="AI49" s="11"/>
      <c r="AJ49" s="11"/>
      <c r="AK49" s="11"/>
      <c r="AL49" s="11"/>
      <c r="AM49" s="39">
        <v>15</v>
      </c>
      <c r="AN49" s="39">
        <v>15</v>
      </c>
      <c r="AO49" s="39"/>
      <c r="AP49" s="39"/>
      <c r="AQ49" s="39" t="s">
        <v>139</v>
      </c>
      <c r="AR49" s="39">
        <v>4</v>
      </c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</row>
    <row r="50" spans="1:73" s="27" customFormat="1" ht="24" customHeight="1" x14ac:dyDescent="0.2">
      <c r="A50" s="10">
        <v>43</v>
      </c>
      <c r="B50" s="159"/>
      <c r="C50" s="1" t="s">
        <v>175</v>
      </c>
      <c r="D50" s="85" t="s">
        <v>187</v>
      </c>
      <c r="E50" s="86">
        <f t="shared" si="27"/>
        <v>30</v>
      </c>
      <c r="F50" s="10">
        <f t="shared" si="28"/>
        <v>2</v>
      </c>
      <c r="G50" s="10" t="str">
        <f t="shared" si="29"/>
        <v>ZO</v>
      </c>
      <c r="H50" s="23"/>
      <c r="I50" s="24"/>
      <c r="J50" s="24"/>
      <c r="K50" s="24"/>
      <c r="L50" s="24"/>
      <c r="M50" s="24"/>
      <c r="N50" s="24"/>
      <c r="O50" s="5"/>
      <c r="P50" s="5"/>
      <c r="Q50" s="5"/>
      <c r="R50" s="5"/>
      <c r="S50" s="5"/>
      <c r="T50" s="111"/>
      <c r="U50" s="123"/>
      <c r="V50" s="24"/>
      <c r="W50" s="24"/>
      <c r="X50" s="24"/>
      <c r="Y50" s="10"/>
      <c r="Z50" s="24"/>
      <c r="AA50" s="5"/>
      <c r="AB50" s="5"/>
      <c r="AC50" s="5"/>
      <c r="AD50" s="5"/>
      <c r="AE50" s="5"/>
      <c r="AF50" s="111"/>
      <c r="AG50" s="123"/>
      <c r="AH50" s="24"/>
      <c r="AI50" s="24"/>
      <c r="AJ50" s="24"/>
      <c r="AK50" s="24"/>
      <c r="AL50" s="24"/>
      <c r="AM50" s="5"/>
      <c r="AN50" s="5">
        <v>30</v>
      </c>
      <c r="AO50" s="5"/>
      <c r="AP50" s="5"/>
      <c r="AQ50" s="5" t="s">
        <v>140</v>
      </c>
      <c r="AR50" s="5">
        <v>2</v>
      </c>
      <c r="AS50" s="25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</row>
    <row r="51" spans="1:73" s="27" customFormat="1" ht="24" customHeight="1" x14ac:dyDescent="0.2">
      <c r="A51" s="10">
        <v>44</v>
      </c>
      <c r="B51" s="159"/>
      <c r="C51" s="1" t="s">
        <v>174</v>
      </c>
      <c r="D51" s="85" t="s">
        <v>159</v>
      </c>
      <c r="E51" s="86">
        <f t="shared" si="27"/>
        <v>50</v>
      </c>
      <c r="F51" s="10">
        <f t="shared" si="28"/>
        <v>2</v>
      </c>
      <c r="G51" s="10" t="str">
        <f t="shared" si="29"/>
        <v>ZO</v>
      </c>
      <c r="H51" s="23"/>
      <c r="I51" s="24"/>
      <c r="J51" s="24"/>
      <c r="K51" s="24"/>
      <c r="L51" s="24"/>
      <c r="M51" s="24"/>
      <c r="N51" s="24"/>
      <c r="O51" s="5"/>
      <c r="P51" s="5"/>
      <c r="Q51" s="5"/>
      <c r="R51" s="5"/>
      <c r="S51" s="5"/>
      <c r="T51" s="111"/>
      <c r="U51" s="123"/>
      <c r="V51" s="24"/>
      <c r="W51" s="24"/>
      <c r="X51" s="24"/>
      <c r="Y51" s="10"/>
      <c r="Z51" s="24"/>
      <c r="AA51" s="5"/>
      <c r="AB51" s="5"/>
      <c r="AC51" s="5"/>
      <c r="AD51" s="5"/>
      <c r="AE51" s="5"/>
      <c r="AF51" s="111"/>
      <c r="AG51" s="123"/>
      <c r="AH51" s="24"/>
      <c r="AI51" s="24"/>
      <c r="AJ51" s="24"/>
      <c r="AK51" s="24"/>
      <c r="AL51" s="24"/>
      <c r="AM51" s="5"/>
      <c r="AN51" s="5">
        <v>50</v>
      </c>
      <c r="AO51" s="5"/>
      <c r="AP51" s="5"/>
      <c r="AQ51" s="5" t="s">
        <v>140</v>
      </c>
      <c r="AR51" s="5">
        <v>2</v>
      </c>
      <c r="AS51" s="25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</row>
    <row r="52" spans="1:73" s="27" customFormat="1" ht="24" customHeight="1" thickBot="1" x14ac:dyDescent="0.25">
      <c r="A52" s="10">
        <v>45</v>
      </c>
      <c r="B52" s="160"/>
      <c r="C52" s="61" t="s">
        <v>138</v>
      </c>
      <c r="D52" s="87" t="s">
        <v>70</v>
      </c>
      <c r="E52" s="88">
        <f t="shared" si="27"/>
        <v>60</v>
      </c>
      <c r="F52" s="60">
        <f t="shared" si="28"/>
        <v>5</v>
      </c>
      <c r="G52" s="60" t="str">
        <f t="shared" si="29"/>
        <v>ZO</v>
      </c>
      <c r="H52" s="62"/>
      <c r="I52" s="63"/>
      <c r="J52" s="63"/>
      <c r="K52" s="63"/>
      <c r="L52" s="63"/>
      <c r="M52" s="63"/>
      <c r="N52" s="63"/>
      <c r="O52" s="64"/>
      <c r="P52" s="64"/>
      <c r="Q52" s="64"/>
      <c r="R52" s="64"/>
      <c r="S52" s="64"/>
      <c r="T52" s="116"/>
      <c r="U52" s="128"/>
      <c r="V52" s="63"/>
      <c r="W52" s="63"/>
      <c r="X52" s="63"/>
      <c r="Y52" s="60"/>
      <c r="Z52" s="63"/>
      <c r="AA52" s="64"/>
      <c r="AB52" s="64"/>
      <c r="AC52" s="64"/>
      <c r="AD52" s="64"/>
      <c r="AE52" s="64"/>
      <c r="AF52" s="116"/>
      <c r="AG52" s="128"/>
      <c r="AH52" s="63"/>
      <c r="AI52" s="63"/>
      <c r="AJ52" s="63"/>
      <c r="AK52" s="63"/>
      <c r="AL52" s="63"/>
      <c r="AM52" s="64"/>
      <c r="AN52" s="64">
        <v>60</v>
      </c>
      <c r="AO52" s="64"/>
      <c r="AP52" s="64"/>
      <c r="AQ52" s="64" t="s">
        <v>140</v>
      </c>
      <c r="AR52" s="64">
        <v>5</v>
      </c>
      <c r="AS52" s="25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</row>
    <row r="53" spans="1:73" s="9" customFormat="1" ht="24" customHeight="1" thickTop="1" x14ac:dyDescent="0.2">
      <c r="A53" s="11">
        <v>1</v>
      </c>
      <c r="B53" s="152" t="s">
        <v>160</v>
      </c>
      <c r="C53" s="94" t="s">
        <v>108</v>
      </c>
      <c r="D53" s="95" t="s">
        <v>184</v>
      </c>
      <c r="E53" s="96">
        <f>I53+J53+K53+L53+O53+P53+Q53+R53+U53+V53+W53+X53+AA53+AB53+AC53+AD53+AG53+AH53+AI53+AJ53+AM53+AN53+AO53+AP53</f>
        <v>30</v>
      </c>
      <c r="F53" s="96">
        <f>N53+T53+Z53+AF53+AL53+AR53</f>
        <v>2</v>
      </c>
      <c r="G53" s="96" t="str">
        <f>CONCATENATE(M53,S53,Y53,AE53,AK53,AQ53)</f>
        <v>ZO/ZO</v>
      </c>
      <c r="H53" s="106"/>
      <c r="I53" s="97">
        <v>15</v>
      </c>
      <c r="J53" s="98">
        <v>15</v>
      </c>
      <c r="K53" s="97"/>
      <c r="L53" s="98"/>
      <c r="M53" s="97" t="s">
        <v>183</v>
      </c>
      <c r="N53" s="97">
        <v>2</v>
      </c>
      <c r="O53" s="39"/>
      <c r="P53" s="39"/>
      <c r="Q53" s="39"/>
      <c r="R53" s="39"/>
      <c r="S53" s="39"/>
      <c r="T53" s="112"/>
      <c r="U53" s="124"/>
      <c r="V53" s="11"/>
      <c r="W53" s="11"/>
      <c r="X53" s="11"/>
      <c r="Y53" s="11"/>
      <c r="Z53" s="11"/>
      <c r="AA53" s="39"/>
      <c r="AB53" s="39"/>
      <c r="AC53" s="39"/>
      <c r="AD53" s="39"/>
      <c r="AE53" s="39"/>
      <c r="AF53" s="112"/>
      <c r="AG53" s="124"/>
      <c r="AH53" s="11"/>
      <c r="AI53" s="11"/>
      <c r="AJ53" s="11"/>
      <c r="AK53" s="11"/>
      <c r="AL53" s="11"/>
      <c r="AM53" s="39"/>
      <c r="AN53" s="39"/>
      <c r="AO53" s="39"/>
      <c r="AP53" s="39"/>
      <c r="AQ53" s="39"/>
      <c r="AR53" s="39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</row>
    <row r="54" spans="1:73" s="9" customFormat="1" ht="24" customHeight="1" x14ac:dyDescent="0.2">
      <c r="A54" s="11">
        <v>2</v>
      </c>
      <c r="B54" s="153"/>
      <c r="C54" s="94" t="s">
        <v>109</v>
      </c>
      <c r="D54" s="95" t="s">
        <v>45</v>
      </c>
      <c r="E54" s="96">
        <f>I54+J54+K54+L54+O54+P54+Q54+R54+U54+V54+W54+X54+AA54+AB54+AC54+AD54+AG54+AH54+AI54+AJ54+AM54+AN54+AO54+AP54</f>
        <v>30</v>
      </c>
      <c r="F54" s="96">
        <f>N54+T54+Z54+AF54+AL54+AR54</f>
        <v>2</v>
      </c>
      <c r="G54" s="96" t="str">
        <f>CONCATENATE(M54,S54,Y54,AE54,AK54,AQ54)</f>
        <v>ZO</v>
      </c>
      <c r="H54" s="106"/>
      <c r="I54" s="97"/>
      <c r="J54" s="98"/>
      <c r="K54" s="97"/>
      <c r="L54" s="98">
        <v>30</v>
      </c>
      <c r="M54" s="97" t="s">
        <v>140</v>
      </c>
      <c r="N54" s="97">
        <v>2</v>
      </c>
      <c r="O54" s="39"/>
      <c r="P54" s="39"/>
      <c r="Q54" s="39"/>
      <c r="R54" s="39"/>
      <c r="S54" s="39"/>
      <c r="T54" s="112"/>
      <c r="U54" s="124"/>
      <c r="V54" s="11"/>
      <c r="W54" s="11"/>
      <c r="X54" s="11"/>
      <c r="Y54" s="11"/>
      <c r="Z54" s="11"/>
      <c r="AA54" s="39"/>
      <c r="AB54" s="39"/>
      <c r="AC54" s="39"/>
      <c r="AD54" s="39"/>
      <c r="AE54" s="39"/>
      <c r="AF54" s="112"/>
      <c r="AG54" s="124"/>
      <c r="AH54" s="11"/>
      <c r="AI54" s="11"/>
      <c r="AJ54" s="11"/>
      <c r="AK54" s="11"/>
      <c r="AL54" s="11"/>
      <c r="AM54" s="39"/>
      <c r="AN54" s="39"/>
      <c r="AO54" s="39"/>
      <c r="AP54" s="39"/>
      <c r="AQ54" s="39"/>
      <c r="AR54" s="39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</row>
    <row r="55" spans="1:73" s="9" customFormat="1" ht="24" customHeight="1" x14ac:dyDescent="0.2">
      <c r="A55" s="11">
        <v>3</v>
      </c>
      <c r="B55" s="153"/>
      <c r="C55" s="1" t="s">
        <v>110</v>
      </c>
      <c r="D55" s="34" t="s">
        <v>46</v>
      </c>
      <c r="E55" s="10">
        <f t="shared" ref="E55" si="30">I55+J55+K55+L55+O55+P55+Q55+R55+U55+V55+W55+X55+AA55+AB55+AC55+AD55+AG55+AH55+AI55+AJ55+AM55+AN55+AO55+AP55</f>
        <v>60</v>
      </c>
      <c r="F55" s="10">
        <f t="shared" ref="F55" si="31">N55+T55+Z55+AF55+AL55+AR55</f>
        <v>4</v>
      </c>
      <c r="G55" s="10" t="str">
        <f t="shared" ref="G55" si="32">CONCATENATE(M55,S55,Y55,AE55,AK55,AQ55)</f>
        <v>ZO</v>
      </c>
      <c r="H55" s="69"/>
      <c r="I55" s="11"/>
      <c r="J55" s="44"/>
      <c r="K55" s="11"/>
      <c r="L55" s="11"/>
      <c r="M55" s="11"/>
      <c r="N55" s="11"/>
      <c r="O55" s="39"/>
      <c r="P55" s="39"/>
      <c r="Q55" s="39"/>
      <c r="R55" s="39">
        <v>60</v>
      </c>
      <c r="S55" s="39" t="s">
        <v>140</v>
      </c>
      <c r="T55" s="112">
        <v>4</v>
      </c>
      <c r="U55" s="124"/>
      <c r="V55" s="11"/>
      <c r="W55" s="11"/>
      <c r="X55" s="11"/>
      <c r="Y55" s="11"/>
      <c r="Z55" s="11"/>
      <c r="AA55" s="39"/>
      <c r="AB55" s="39"/>
      <c r="AC55" s="39"/>
      <c r="AD55" s="39"/>
      <c r="AE55" s="39"/>
      <c r="AF55" s="112"/>
      <c r="AG55" s="124"/>
      <c r="AH55" s="11"/>
      <c r="AI55" s="11"/>
      <c r="AJ55" s="11"/>
      <c r="AK55" s="11"/>
      <c r="AL55" s="11"/>
      <c r="AM55" s="39"/>
      <c r="AN55" s="39"/>
      <c r="AO55" s="39"/>
      <c r="AP55" s="39"/>
      <c r="AQ55" s="39"/>
      <c r="AR55" s="39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</row>
    <row r="56" spans="1:73" s="9" customFormat="1" ht="24" customHeight="1" x14ac:dyDescent="0.2">
      <c r="A56" s="11">
        <v>4</v>
      </c>
      <c r="B56" s="153"/>
      <c r="C56" s="1" t="s">
        <v>112</v>
      </c>
      <c r="D56" s="34" t="s">
        <v>48</v>
      </c>
      <c r="E56" s="10">
        <f t="shared" ref="E56:E67" si="33">I56+J56+K56+L56+O56+P56+Q56+R56+U56+V56+W56+X56+AA56+AB56+AC56+AD56+AG56+AH56+AI56+AJ56+AM56+AN56+AO56+AP56</f>
        <v>30</v>
      </c>
      <c r="F56" s="10">
        <f t="shared" ref="F56:F67" si="34">N56+T56+Z56+AF56+AL56+AR56</f>
        <v>2</v>
      </c>
      <c r="G56" s="10" t="str">
        <f t="shared" ref="G56:G67" si="35">CONCATENATE(M56,S56,Y56,AE56,AK56,AQ56)</f>
        <v>ZO</v>
      </c>
      <c r="H56" s="69"/>
      <c r="I56" s="11"/>
      <c r="J56" s="44"/>
      <c r="K56" s="11"/>
      <c r="L56" s="11"/>
      <c r="M56" s="11"/>
      <c r="N56" s="11"/>
      <c r="O56" s="39"/>
      <c r="P56" s="39"/>
      <c r="Q56" s="39"/>
      <c r="R56" s="39">
        <v>30</v>
      </c>
      <c r="S56" s="39" t="s">
        <v>140</v>
      </c>
      <c r="T56" s="112">
        <v>2</v>
      </c>
      <c r="U56" s="124"/>
      <c r="V56" s="11"/>
      <c r="W56" s="11"/>
      <c r="X56" s="11"/>
      <c r="Y56" s="11"/>
      <c r="Z56" s="11"/>
      <c r="AA56" s="39"/>
      <c r="AB56" s="39"/>
      <c r="AC56" s="39"/>
      <c r="AD56" s="39"/>
      <c r="AE56" s="39"/>
      <c r="AF56" s="112"/>
      <c r="AG56" s="124"/>
      <c r="AH56" s="11"/>
      <c r="AI56" s="11"/>
      <c r="AJ56" s="11"/>
      <c r="AK56" s="11"/>
      <c r="AL56" s="11"/>
      <c r="AM56" s="39"/>
      <c r="AN56" s="39"/>
      <c r="AO56" s="39"/>
      <c r="AP56" s="39"/>
      <c r="AQ56" s="39"/>
      <c r="AR56" s="39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</row>
    <row r="57" spans="1:73" s="9" customFormat="1" ht="24" customHeight="1" x14ac:dyDescent="0.2">
      <c r="A57" s="11">
        <v>5</v>
      </c>
      <c r="B57" s="153"/>
      <c r="C57" s="94" t="s">
        <v>113</v>
      </c>
      <c r="D57" s="95" t="s">
        <v>49</v>
      </c>
      <c r="E57" s="96">
        <f t="shared" si="33"/>
        <v>30</v>
      </c>
      <c r="F57" s="96">
        <f t="shared" si="34"/>
        <v>3</v>
      </c>
      <c r="G57" s="96" t="str">
        <f t="shared" si="35"/>
        <v>ZO</v>
      </c>
      <c r="H57" s="106"/>
      <c r="I57" s="97"/>
      <c r="J57" s="98"/>
      <c r="K57" s="97"/>
      <c r="L57" s="97"/>
      <c r="M57" s="97"/>
      <c r="N57" s="97"/>
      <c r="O57" s="97"/>
      <c r="P57" s="97"/>
      <c r="Q57" s="97"/>
      <c r="R57" s="97"/>
      <c r="S57" s="97"/>
      <c r="T57" s="117"/>
      <c r="U57" s="129"/>
      <c r="V57" s="97"/>
      <c r="W57" s="97"/>
      <c r="X57" s="97">
        <v>30</v>
      </c>
      <c r="Y57" s="97" t="s">
        <v>140</v>
      </c>
      <c r="Z57" s="97">
        <v>3</v>
      </c>
      <c r="AA57" s="39"/>
      <c r="AB57" s="39"/>
      <c r="AC57" s="39"/>
      <c r="AD57" s="39"/>
      <c r="AE57" s="39"/>
      <c r="AF57" s="112"/>
      <c r="AG57" s="124"/>
      <c r="AH57" s="11"/>
      <c r="AI57" s="11"/>
      <c r="AJ57" s="11"/>
      <c r="AK57" s="11"/>
      <c r="AL57" s="11"/>
      <c r="AM57" s="39"/>
      <c r="AN57" s="39"/>
      <c r="AO57" s="39"/>
      <c r="AP57" s="39"/>
      <c r="AQ57" s="39"/>
      <c r="AR57" s="39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</row>
    <row r="58" spans="1:73" s="9" customFormat="1" ht="24" customHeight="1" x14ac:dyDescent="0.2">
      <c r="A58" s="11">
        <v>6</v>
      </c>
      <c r="B58" s="153"/>
      <c r="C58" s="94" t="s">
        <v>115</v>
      </c>
      <c r="D58" s="95" t="s">
        <v>51</v>
      </c>
      <c r="E58" s="96">
        <f t="shared" si="33"/>
        <v>30</v>
      </c>
      <c r="F58" s="96">
        <f t="shared" si="34"/>
        <v>3</v>
      </c>
      <c r="G58" s="96" t="str">
        <f t="shared" si="35"/>
        <v>ZO</v>
      </c>
      <c r="H58" s="106"/>
      <c r="I58" s="97"/>
      <c r="J58" s="98"/>
      <c r="K58" s="97"/>
      <c r="L58" s="97"/>
      <c r="M58" s="97"/>
      <c r="N58" s="97"/>
      <c r="O58" s="97"/>
      <c r="P58" s="97"/>
      <c r="Q58" s="97"/>
      <c r="R58" s="97"/>
      <c r="S58" s="97"/>
      <c r="T58" s="117"/>
      <c r="U58" s="129"/>
      <c r="V58" s="97"/>
      <c r="W58" s="97"/>
      <c r="X58" s="97">
        <v>30</v>
      </c>
      <c r="Y58" s="97" t="s">
        <v>140</v>
      </c>
      <c r="Z58" s="97">
        <v>3</v>
      </c>
      <c r="AA58" s="39"/>
      <c r="AB58" s="39"/>
      <c r="AC58" s="39"/>
      <c r="AD58" s="39"/>
      <c r="AE58" s="39"/>
      <c r="AF58" s="112"/>
      <c r="AG58" s="124"/>
      <c r="AH58" s="11"/>
      <c r="AI58" s="11"/>
      <c r="AJ58" s="11"/>
      <c r="AK58" s="11"/>
      <c r="AL58" s="11"/>
      <c r="AM58" s="39"/>
      <c r="AN58" s="39"/>
      <c r="AO58" s="39"/>
      <c r="AP58" s="39"/>
      <c r="AQ58" s="39"/>
      <c r="AR58" s="39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</row>
    <row r="59" spans="1:73" s="9" customFormat="1" ht="24" customHeight="1" x14ac:dyDescent="0.2">
      <c r="A59" s="11">
        <v>7</v>
      </c>
      <c r="B59" s="153"/>
      <c r="C59" s="1" t="s">
        <v>111</v>
      </c>
      <c r="D59" s="34" t="s">
        <v>47</v>
      </c>
      <c r="E59" s="10">
        <f t="shared" si="33"/>
        <v>45</v>
      </c>
      <c r="F59" s="10">
        <f t="shared" si="34"/>
        <v>3</v>
      </c>
      <c r="G59" s="10" t="str">
        <f t="shared" si="35"/>
        <v>ZO</v>
      </c>
      <c r="H59" s="69"/>
      <c r="I59" s="11"/>
      <c r="J59" s="44"/>
      <c r="K59" s="11"/>
      <c r="L59" s="11"/>
      <c r="M59" s="11"/>
      <c r="N59" s="11"/>
      <c r="O59" s="39"/>
      <c r="P59" s="39"/>
      <c r="Q59" s="39"/>
      <c r="R59" s="39"/>
      <c r="S59" s="39"/>
      <c r="T59" s="112"/>
      <c r="U59" s="124"/>
      <c r="V59" s="11"/>
      <c r="W59" s="11"/>
      <c r="X59" s="11"/>
      <c r="Y59" s="11"/>
      <c r="Z59" s="11"/>
      <c r="AA59" s="39"/>
      <c r="AB59" s="39"/>
      <c r="AC59" s="39"/>
      <c r="AD59" s="39">
        <v>45</v>
      </c>
      <c r="AE59" s="39" t="s">
        <v>140</v>
      </c>
      <c r="AF59" s="112">
        <v>3</v>
      </c>
      <c r="AG59" s="124"/>
      <c r="AH59" s="11"/>
      <c r="AI59" s="11"/>
      <c r="AJ59" s="11"/>
      <c r="AK59" s="11"/>
      <c r="AL59" s="11"/>
      <c r="AM59" s="39"/>
      <c r="AN59" s="39"/>
      <c r="AO59" s="39"/>
      <c r="AP59" s="39"/>
      <c r="AQ59" s="39"/>
      <c r="AR59" s="39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</row>
    <row r="60" spans="1:73" s="9" customFormat="1" ht="24" customHeight="1" x14ac:dyDescent="0.2">
      <c r="A60" s="11">
        <v>8</v>
      </c>
      <c r="B60" s="153"/>
      <c r="C60" s="1" t="s">
        <v>114</v>
      </c>
      <c r="D60" s="34" t="s">
        <v>50</v>
      </c>
      <c r="E60" s="10">
        <f t="shared" si="33"/>
        <v>30</v>
      </c>
      <c r="F60" s="10">
        <f t="shared" si="34"/>
        <v>2</v>
      </c>
      <c r="G60" s="10" t="str">
        <f t="shared" si="35"/>
        <v>ZO</v>
      </c>
      <c r="H60" s="69"/>
      <c r="I60" s="11"/>
      <c r="J60" s="44"/>
      <c r="K60" s="11"/>
      <c r="L60" s="11"/>
      <c r="M60" s="11"/>
      <c r="N60" s="11"/>
      <c r="O60" s="39"/>
      <c r="P60" s="39"/>
      <c r="Q60" s="39"/>
      <c r="R60" s="39"/>
      <c r="S60" s="39"/>
      <c r="T60" s="112"/>
      <c r="U60" s="124"/>
      <c r="V60" s="11"/>
      <c r="W60" s="11"/>
      <c r="X60" s="11"/>
      <c r="Y60" s="11"/>
      <c r="Z60" s="11"/>
      <c r="AA60" s="39"/>
      <c r="AB60" s="39"/>
      <c r="AC60" s="39"/>
      <c r="AD60" s="39">
        <v>30</v>
      </c>
      <c r="AE60" s="39" t="s">
        <v>140</v>
      </c>
      <c r="AF60" s="112">
        <v>2</v>
      </c>
      <c r="AG60" s="124"/>
      <c r="AH60" s="11"/>
      <c r="AI60" s="11"/>
      <c r="AJ60" s="11"/>
      <c r="AK60" s="11"/>
      <c r="AL60" s="11"/>
      <c r="AM60" s="39"/>
      <c r="AN60" s="39"/>
      <c r="AO60" s="39"/>
      <c r="AP60" s="39"/>
      <c r="AQ60" s="39"/>
      <c r="AR60" s="39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</row>
    <row r="61" spans="1:73" s="9" customFormat="1" ht="24" customHeight="1" x14ac:dyDescent="0.2">
      <c r="A61" s="11">
        <v>9</v>
      </c>
      <c r="B61" s="153"/>
      <c r="C61" s="94" t="s">
        <v>118</v>
      </c>
      <c r="D61" s="95" t="s">
        <v>54</v>
      </c>
      <c r="E61" s="96">
        <f t="shared" si="33"/>
        <v>30</v>
      </c>
      <c r="F61" s="96">
        <f t="shared" si="34"/>
        <v>2</v>
      </c>
      <c r="G61" s="96" t="str">
        <f t="shared" si="35"/>
        <v>ZO</v>
      </c>
      <c r="H61" s="106"/>
      <c r="I61" s="97"/>
      <c r="J61" s="98"/>
      <c r="K61" s="97"/>
      <c r="L61" s="97"/>
      <c r="M61" s="97"/>
      <c r="N61" s="97"/>
      <c r="O61" s="97"/>
      <c r="P61" s="97"/>
      <c r="Q61" s="97"/>
      <c r="R61" s="97"/>
      <c r="S61" s="97"/>
      <c r="T61" s="117"/>
      <c r="U61" s="129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117"/>
      <c r="AG61" s="129"/>
      <c r="AH61" s="97"/>
      <c r="AI61" s="97"/>
      <c r="AJ61" s="97">
        <v>30</v>
      </c>
      <c r="AK61" s="97" t="s">
        <v>140</v>
      </c>
      <c r="AL61" s="97">
        <v>2</v>
      </c>
      <c r="AM61" s="39"/>
      <c r="AN61" s="39"/>
      <c r="AO61" s="39"/>
      <c r="AP61" s="39"/>
      <c r="AQ61" s="39"/>
      <c r="AR61" s="39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</row>
    <row r="62" spans="1:73" s="9" customFormat="1" ht="24" customHeight="1" x14ac:dyDescent="0.2">
      <c r="A62" s="11">
        <v>10</v>
      </c>
      <c r="B62" s="153"/>
      <c r="C62" s="94" t="s">
        <v>117</v>
      </c>
      <c r="D62" s="95" t="s">
        <v>53</v>
      </c>
      <c r="E62" s="96">
        <f t="shared" si="33"/>
        <v>30</v>
      </c>
      <c r="F62" s="96">
        <f t="shared" si="34"/>
        <v>3</v>
      </c>
      <c r="G62" s="96" t="str">
        <f t="shared" si="35"/>
        <v>ZO</v>
      </c>
      <c r="H62" s="106"/>
      <c r="I62" s="97"/>
      <c r="J62" s="98"/>
      <c r="K62" s="97"/>
      <c r="L62" s="97"/>
      <c r="M62" s="97"/>
      <c r="N62" s="97"/>
      <c r="O62" s="97"/>
      <c r="P62" s="97"/>
      <c r="Q62" s="97"/>
      <c r="R62" s="97"/>
      <c r="S62" s="97"/>
      <c r="T62" s="117"/>
      <c r="U62" s="129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117"/>
      <c r="AG62" s="129"/>
      <c r="AH62" s="97"/>
      <c r="AI62" s="97"/>
      <c r="AJ62" s="97">
        <v>30</v>
      </c>
      <c r="AK62" s="97" t="s">
        <v>140</v>
      </c>
      <c r="AL62" s="97">
        <v>3</v>
      </c>
      <c r="AM62" s="39"/>
      <c r="AN62" s="39"/>
      <c r="AO62" s="39"/>
      <c r="AP62" s="39"/>
      <c r="AQ62" s="39"/>
      <c r="AR62" s="39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</row>
    <row r="63" spans="1:73" s="9" customFormat="1" ht="24" customHeight="1" x14ac:dyDescent="0.2">
      <c r="A63" s="11">
        <v>11</v>
      </c>
      <c r="B63" s="153"/>
      <c r="C63" s="94" t="s">
        <v>120</v>
      </c>
      <c r="D63" s="95" t="s">
        <v>56</v>
      </c>
      <c r="E63" s="96">
        <f t="shared" si="33"/>
        <v>30</v>
      </c>
      <c r="F63" s="96">
        <f t="shared" si="34"/>
        <v>2</v>
      </c>
      <c r="G63" s="96" t="str">
        <f t="shared" si="35"/>
        <v>ZO</v>
      </c>
      <c r="H63" s="106"/>
      <c r="I63" s="97"/>
      <c r="J63" s="98"/>
      <c r="K63" s="97"/>
      <c r="L63" s="97"/>
      <c r="M63" s="97"/>
      <c r="N63" s="97"/>
      <c r="O63" s="97"/>
      <c r="P63" s="97"/>
      <c r="Q63" s="97"/>
      <c r="R63" s="97"/>
      <c r="S63" s="97"/>
      <c r="T63" s="117"/>
      <c r="U63" s="129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117"/>
      <c r="AG63" s="129"/>
      <c r="AH63" s="97"/>
      <c r="AI63" s="97"/>
      <c r="AJ63" s="97">
        <v>30</v>
      </c>
      <c r="AK63" s="97" t="s">
        <v>140</v>
      </c>
      <c r="AL63" s="97">
        <v>2</v>
      </c>
      <c r="AM63" s="39"/>
      <c r="AN63" s="39"/>
      <c r="AO63" s="39"/>
      <c r="AP63" s="39"/>
      <c r="AQ63" s="39"/>
      <c r="AR63" s="39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</row>
    <row r="64" spans="1:73" s="9" customFormat="1" ht="24" customHeight="1" x14ac:dyDescent="0.2">
      <c r="A64" s="11">
        <v>12</v>
      </c>
      <c r="B64" s="153"/>
      <c r="C64" s="94" t="s">
        <v>121</v>
      </c>
      <c r="D64" s="95" t="s">
        <v>57</v>
      </c>
      <c r="E64" s="96">
        <f t="shared" si="33"/>
        <v>60</v>
      </c>
      <c r="F64" s="96">
        <f t="shared" si="34"/>
        <v>4</v>
      </c>
      <c r="G64" s="96" t="str">
        <f t="shared" si="35"/>
        <v>ZO</v>
      </c>
      <c r="H64" s="106"/>
      <c r="I64" s="97"/>
      <c r="J64" s="98"/>
      <c r="K64" s="97"/>
      <c r="L64" s="97"/>
      <c r="M64" s="97"/>
      <c r="N64" s="97"/>
      <c r="O64" s="97"/>
      <c r="P64" s="97"/>
      <c r="Q64" s="97"/>
      <c r="R64" s="97"/>
      <c r="S64" s="97"/>
      <c r="T64" s="117"/>
      <c r="U64" s="129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117"/>
      <c r="AG64" s="129"/>
      <c r="AH64" s="97"/>
      <c r="AI64" s="97"/>
      <c r="AJ64" s="97">
        <v>60</v>
      </c>
      <c r="AK64" s="97" t="s">
        <v>140</v>
      </c>
      <c r="AL64" s="97">
        <v>4</v>
      </c>
      <c r="AM64" s="39"/>
      <c r="AN64" s="39"/>
      <c r="AO64" s="39"/>
      <c r="AP64" s="39"/>
      <c r="AQ64" s="39"/>
      <c r="AR64" s="39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</row>
    <row r="65" spans="1:73" s="9" customFormat="1" ht="24" customHeight="1" x14ac:dyDescent="0.2">
      <c r="A65" s="11">
        <v>13</v>
      </c>
      <c r="B65" s="153"/>
      <c r="C65" s="94" t="s">
        <v>123</v>
      </c>
      <c r="D65" s="95" t="s">
        <v>161</v>
      </c>
      <c r="E65" s="96">
        <f t="shared" si="33"/>
        <v>45</v>
      </c>
      <c r="F65" s="96">
        <f t="shared" si="34"/>
        <v>3</v>
      </c>
      <c r="G65" s="96" t="str">
        <f t="shared" si="35"/>
        <v>ZO</v>
      </c>
      <c r="H65" s="106"/>
      <c r="I65" s="97"/>
      <c r="J65" s="98"/>
      <c r="K65" s="97"/>
      <c r="L65" s="97"/>
      <c r="M65" s="97"/>
      <c r="N65" s="97"/>
      <c r="O65" s="97"/>
      <c r="P65" s="97"/>
      <c r="Q65" s="97"/>
      <c r="R65" s="97"/>
      <c r="S65" s="97"/>
      <c r="T65" s="117"/>
      <c r="U65" s="129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117"/>
      <c r="AG65" s="129"/>
      <c r="AH65" s="97"/>
      <c r="AI65" s="97"/>
      <c r="AJ65" s="97">
        <v>45</v>
      </c>
      <c r="AK65" s="97" t="s">
        <v>140</v>
      </c>
      <c r="AL65" s="97">
        <v>3</v>
      </c>
      <c r="AM65" s="39"/>
      <c r="AN65" s="39"/>
      <c r="AO65" s="39"/>
      <c r="AP65" s="39"/>
      <c r="AQ65" s="39"/>
      <c r="AR65" s="39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</row>
    <row r="66" spans="1:73" s="9" customFormat="1" ht="24" customHeight="1" x14ac:dyDescent="0.2">
      <c r="A66" s="11">
        <v>14</v>
      </c>
      <c r="B66" s="153"/>
      <c r="C66" s="1" t="s">
        <v>123</v>
      </c>
      <c r="D66" s="34" t="s">
        <v>162</v>
      </c>
      <c r="E66" s="10">
        <f t="shared" si="33"/>
        <v>45</v>
      </c>
      <c r="F66" s="10">
        <f t="shared" si="34"/>
        <v>3</v>
      </c>
      <c r="G66" s="10" t="str">
        <f t="shared" si="35"/>
        <v>ZO</v>
      </c>
      <c r="H66" s="69"/>
      <c r="I66" s="11"/>
      <c r="J66" s="44"/>
      <c r="K66" s="11"/>
      <c r="L66" s="11"/>
      <c r="M66" s="11"/>
      <c r="N66" s="11"/>
      <c r="O66" s="39"/>
      <c r="P66" s="39"/>
      <c r="Q66" s="39"/>
      <c r="R66" s="39"/>
      <c r="S66" s="39"/>
      <c r="T66" s="112"/>
      <c r="U66" s="124"/>
      <c r="V66" s="11"/>
      <c r="W66" s="11"/>
      <c r="X66" s="11"/>
      <c r="Y66" s="11"/>
      <c r="Z66" s="11"/>
      <c r="AA66" s="39"/>
      <c r="AB66" s="39"/>
      <c r="AC66" s="39"/>
      <c r="AD66" s="39"/>
      <c r="AE66" s="39"/>
      <c r="AF66" s="112"/>
      <c r="AG66" s="124"/>
      <c r="AH66" s="11"/>
      <c r="AI66" s="11"/>
      <c r="AJ66" s="11"/>
      <c r="AK66" s="11"/>
      <c r="AL66" s="11"/>
      <c r="AM66" s="39"/>
      <c r="AN66" s="39"/>
      <c r="AO66" s="39"/>
      <c r="AP66" s="39">
        <v>45</v>
      </c>
      <c r="AQ66" s="39" t="s">
        <v>140</v>
      </c>
      <c r="AR66" s="39">
        <v>3</v>
      </c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</row>
    <row r="67" spans="1:73" s="9" customFormat="1" ht="24" customHeight="1" x14ac:dyDescent="0.2">
      <c r="A67" s="11">
        <v>15</v>
      </c>
      <c r="B67" s="153"/>
      <c r="C67" s="1" t="s">
        <v>122</v>
      </c>
      <c r="D67" s="34" t="s">
        <v>58</v>
      </c>
      <c r="E67" s="10">
        <f t="shared" si="33"/>
        <v>45</v>
      </c>
      <c r="F67" s="10">
        <f t="shared" si="34"/>
        <v>3</v>
      </c>
      <c r="G67" s="10" t="str">
        <f t="shared" si="35"/>
        <v>ZO</v>
      </c>
      <c r="H67" s="69"/>
      <c r="I67" s="11"/>
      <c r="J67" s="44"/>
      <c r="K67" s="11"/>
      <c r="L67" s="11"/>
      <c r="M67" s="11"/>
      <c r="N67" s="11"/>
      <c r="O67" s="39"/>
      <c r="P67" s="39"/>
      <c r="Q67" s="39"/>
      <c r="R67" s="39"/>
      <c r="S67" s="39"/>
      <c r="T67" s="112"/>
      <c r="U67" s="124"/>
      <c r="V67" s="11"/>
      <c r="W67" s="11"/>
      <c r="X67" s="11"/>
      <c r="Y67" s="11"/>
      <c r="Z67" s="11"/>
      <c r="AA67" s="39"/>
      <c r="AB67" s="39"/>
      <c r="AC67" s="39"/>
      <c r="AD67" s="39"/>
      <c r="AE67" s="39"/>
      <c r="AF67" s="112"/>
      <c r="AG67" s="124"/>
      <c r="AH67" s="11"/>
      <c r="AI67" s="11"/>
      <c r="AJ67" s="11"/>
      <c r="AK67" s="11"/>
      <c r="AL67" s="11"/>
      <c r="AM67" s="39"/>
      <c r="AN67" s="39"/>
      <c r="AO67" s="39"/>
      <c r="AP67" s="39">
        <v>45</v>
      </c>
      <c r="AQ67" s="39" t="s">
        <v>140</v>
      </c>
      <c r="AR67" s="39">
        <v>3</v>
      </c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</row>
    <row r="68" spans="1:73" s="9" customFormat="1" ht="24" customHeight="1" x14ac:dyDescent="0.2">
      <c r="A68" s="11">
        <v>16</v>
      </c>
      <c r="B68" s="153"/>
      <c r="C68" s="1" t="s">
        <v>116</v>
      </c>
      <c r="D68" s="34" t="s">
        <v>52</v>
      </c>
      <c r="E68" s="10">
        <f t="shared" ref="E68:E69" si="36">I68+J68+K68+L68+O68+P68+Q68+R68+U68+V68+W68+X68+AA68+AB68+AC68+AD68+AG68+AH68+AI68+AJ68+AM68+AN68+AO68+AP68</f>
        <v>30</v>
      </c>
      <c r="F68" s="10">
        <f t="shared" ref="F68:F69" si="37">N68+T68+Z68+AF68+AL68+AR68</f>
        <v>3</v>
      </c>
      <c r="G68" s="10" t="str">
        <f t="shared" ref="G68:G69" si="38">CONCATENATE(M68,S68,Y68,AE68,AK68,AQ68)</f>
        <v>ZO</v>
      </c>
      <c r="H68" s="69"/>
      <c r="I68" s="11"/>
      <c r="J68" s="44"/>
      <c r="K68" s="11"/>
      <c r="L68" s="11"/>
      <c r="M68" s="11"/>
      <c r="N68" s="11"/>
      <c r="O68" s="39"/>
      <c r="P68" s="39"/>
      <c r="Q68" s="39"/>
      <c r="R68" s="39"/>
      <c r="S68" s="39"/>
      <c r="T68" s="112"/>
      <c r="U68" s="124"/>
      <c r="V68" s="11"/>
      <c r="W68" s="11"/>
      <c r="X68" s="11"/>
      <c r="Y68" s="11"/>
      <c r="Z68" s="11"/>
      <c r="AA68" s="39"/>
      <c r="AB68" s="39"/>
      <c r="AC68" s="39"/>
      <c r="AD68" s="39"/>
      <c r="AE68" s="39"/>
      <c r="AF68" s="112"/>
      <c r="AG68" s="124"/>
      <c r="AH68" s="11"/>
      <c r="AI68" s="11"/>
      <c r="AJ68" s="11"/>
      <c r="AK68" s="11"/>
      <c r="AL68" s="11"/>
      <c r="AM68" s="39"/>
      <c r="AN68" s="39"/>
      <c r="AO68" s="39"/>
      <c r="AP68" s="39">
        <v>30</v>
      </c>
      <c r="AQ68" s="39" t="s">
        <v>140</v>
      </c>
      <c r="AR68" s="39">
        <v>3</v>
      </c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</row>
    <row r="69" spans="1:73" s="9" customFormat="1" ht="24" customHeight="1" thickBot="1" x14ac:dyDescent="0.25">
      <c r="A69" s="11">
        <v>17</v>
      </c>
      <c r="B69" s="154"/>
      <c r="C69" s="61" t="s">
        <v>119</v>
      </c>
      <c r="D69" s="66" t="s">
        <v>55</v>
      </c>
      <c r="E69" s="60">
        <f t="shared" si="36"/>
        <v>15</v>
      </c>
      <c r="F69" s="60">
        <f t="shared" si="37"/>
        <v>1</v>
      </c>
      <c r="G69" s="60" t="str">
        <f t="shared" si="38"/>
        <v>ZO</v>
      </c>
      <c r="H69" s="107"/>
      <c r="I69" s="65"/>
      <c r="J69" s="67"/>
      <c r="K69" s="65"/>
      <c r="L69" s="65"/>
      <c r="M69" s="65"/>
      <c r="N69" s="65"/>
      <c r="O69" s="68"/>
      <c r="P69" s="68"/>
      <c r="Q69" s="68"/>
      <c r="R69" s="68"/>
      <c r="S69" s="68"/>
      <c r="T69" s="118"/>
      <c r="U69" s="130"/>
      <c r="V69" s="65"/>
      <c r="W69" s="65"/>
      <c r="X69" s="65"/>
      <c r="Y69" s="65"/>
      <c r="Z69" s="65"/>
      <c r="AA69" s="68"/>
      <c r="AB69" s="68"/>
      <c r="AC69" s="68"/>
      <c r="AD69" s="68"/>
      <c r="AE69" s="68"/>
      <c r="AF69" s="118"/>
      <c r="AG69" s="130"/>
      <c r="AH69" s="65"/>
      <c r="AI69" s="65"/>
      <c r="AJ69" s="65"/>
      <c r="AK69" s="65"/>
      <c r="AL69" s="65"/>
      <c r="AM69" s="68"/>
      <c r="AN69" s="68"/>
      <c r="AO69" s="68"/>
      <c r="AP69" s="68">
        <v>15</v>
      </c>
      <c r="AQ69" s="68" t="s">
        <v>140</v>
      </c>
      <c r="AR69" s="68">
        <v>1</v>
      </c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</row>
    <row r="70" spans="1:73" s="9" customFormat="1" ht="24" customHeight="1" thickTop="1" x14ac:dyDescent="0.2">
      <c r="A70" s="11">
        <v>1</v>
      </c>
      <c r="B70" s="155" t="s">
        <v>163</v>
      </c>
      <c r="C70" s="99" t="s">
        <v>127</v>
      </c>
      <c r="D70" s="100" t="s">
        <v>62</v>
      </c>
      <c r="E70" s="101">
        <f t="shared" ref="E70:E84" si="39">I70+J70+K70+L70+O70+P70+Q70+R70+U70+V70+W70+X70+AA70+AB70+AC70+AD70+AG70+AH70+AI70+AJ70+AM70+AN70+AO70+AP70</f>
        <v>45</v>
      </c>
      <c r="F70" s="101">
        <f t="shared" ref="F70:F84" si="40">N70+T70+Z70+AF70+AL70+AR70</f>
        <v>3</v>
      </c>
      <c r="G70" s="101" t="str">
        <f t="shared" ref="G70:G84" si="41">CONCATENATE(M70,S70,Y70,AE70,AK70,AQ70)</f>
        <v>ZO</v>
      </c>
      <c r="H70" s="108"/>
      <c r="I70" s="102"/>
      <c r="J70" s="103"/>
      <c r="K70" s="102"/>
      <c r="L70" s="102">
        <v>45</v>
      </c>
      <c r="M70" s="102" t="s">
        <v>140</v>
      </c>
      <c r="N70" s="102">
        <v>3</v>
      </c>
      <c r="O70" s="39"/>
      <c r="P70" s="39"/>
      <c r="Q70" s="39"/>
      <c r="R70" s="39"/>
      <c r="S70" s="39"/>
      <c r="T70" s="112"/>
      <c r="U70" s="124"/>
      <c r="V70" s="11"/>
      <c r="W70" s="11"/>
      <c r="X70" s="11"/>
      <c r="Y70" s="11"/>
      <c r="Z70" s="11"/>
      <c r="AA70" s="39"/>
      <c r="AB70" s="39"/>
      <c r="AC70" s="39"/>
      <c r="AD70" s="39"/>
      <c r="AE70" s="39"/>
      <c r="AF70" s="112"/>
      <c r="AG70" s="124"/>
      <c r="AH70" s="11"/>
      <c r="AI70" s="11"/>
      <c r="AJ70" s="11"/>
      <c r="AK70" s="11"/>
      <c r="AL70" s="11"/>
      <c r="AM70" s="39"/>
      <c r="AN70" s="39"/>
      <c r="AO70" s="39"/>
      <c r="AP70" s="39"/>
      <c r="AQ70" s="39"/>
      <c r="AR70" s="39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</row>
    <row r="71" spans="1:73" s="9" customFormat="1" ht="24" customHeight="1" x14ac:dyDescent="0.2">
      <c r="A71" s="11">
        <v>2</v>
      </c>
      <c r="B71" s="156"/>
      <c r="C71" s="99" t="s">
        <v>129</v>
      </c>
      <c r="D71" s="100" t="s">
        <v>64</v>
      </c>
      <c r="E71" s="101">
        <f t="shared" si="39"/>
        <v>15</v>
      </c>
      <c r="F71" s="101">
        <f t="shared" si="40"/>
        <v>1</v>
      </c>
      <c r="G71" s="101" t="str">
        <f t="shared" si="41"/>
        <v>ZO</v>
      </c>
      <c r="H71" s="108"/>
      <c r="I71" s="102"/>
      <c r="J71" s="103"/>
      <c r="K71" s="102"/>
      <c r="L71" s="102">
        <v>15</v>
      </c>
      <c r="M71" s="102" t="s">
        <v>140</v>
      </c>
      <c r="N71" s="102">
        <v>1</v>
      </c>
      <c r="O71" s="39"/>
      <c r="P71" s="39"/>
      <c r="Q71" s="39"/>
      <c r="R71" s="39"/>
      <c r="S71" s="39"/>
      <c r="T71" s="112"/>
      <c r="U71" s="124"/>
      <c r="V71" s="11"/>
      <c r="W71" s="11"/>
      <c r="X71" s="11"/>
      <c r="Y71" s="11"/>
      <c r="Z71" s="11"/>
      <c r="AA71" s="39"/>
      <c r="AB71" s="39"/>
      <c r="AC71" s="39"/>
      <c r="AD71" s="39"/>
      <c r="AE71" s="39"/>
      <c r="AF71" s="112"/>
      <c r="AG71" s="124"/>
      <c r="AH71" s="11"/>
      <c r="AI71" s="11"/>
      <c r="AJ71" s="11"/>
      <c r="AK71" s="11"/>
      <c r="AL71" s="11"/>
      <c r="AM71" s="39"/>
      <c r="AN71" s="39"/>
      <c r="AO71" s="39"/>
      <c r="AP71" s="39"/>
      <c r="AQ71" s="39"/>
      <c r="AR71" s="39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</row>
    <row r="72" spans="1:73" s="9" customFormat="1" ht="24" customHeight="1" x14ac:dyDescent="0.2">
      <c r="A72" s="11">
        <v>3</v>
      </c>
      <c r="B72" s="156"/>
      <c r="C72" s="1" t="s">
        <v>130</v>
      </c>
      <c r="D72" s="34" t="s">
        <v>65</v>
      </c>
      <c r="E72" s="10">
        <f t="shared" si="39"/>
        <v>45</v>
      </c>
      <c r="F72" s="10">
        <f t="shared" si="40"/>
        <v>2</v>
      </c>
      <c r="G72" s="10" t="str">
        <f t="shared" si="41"/>
        <v>ZO</v>
      </c>
      <c r="H72" s="69"/>
      <c r="I72" s="11"/>
      <c r="J72" s="44"/>
      <c r="K72" s="11"/>
      <c r="L72" s="11"/>
      <c r="M72" s="11"/>
      <c r="N72" s="11"/>
      <c r="O72" s="39"/>
      <c r="P72" s="39"/>
      <c r="Q72" s="39"/>
      <c r="R72" s="39">
        <v>45</v>
      </c>
      <c r="S72" s="39" t="s">
        <v>140</v>
      </c>
      <c r="T72" s="112">
        <v>2</v>
      </c>
      <c r="U72" s="124"/>
      <c r="V72" s="11"/>
      <c r="W72" s="11"/>
      <c r="X72" s="11"/>
      <c r="Y72" s="11"/>
      <c r="Z72" s="11"/>
      <c r="AA72" s="39"/>
      <c r="AB72" s="39"/>
      <c r="AC72" s="39"/>
      <c r="AD72" s="39"/>
      <c r="AE72" s="39"/>
      <c r="AF72" s="112"/>
      <c r="AG72" s="124"/>
      <c r="AH72" s="11"/>
      <c r="AI72" s="11"/>
      <c r="AJ72" s="11"/>
      <c r="AK72" s="11"/>
      <c r="AL72" s="11"/>
      <c r="AM72" s="39"/>
      <c r="AN72" s="39"/>
      <c r="AO72" s="39"/>
      <c r="AP72" s="39"/>
      <c r="AQ72" s="39"/>
      <c r="AR72" s="39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</row>
    <row r="73" spans="1:73" s="9" customFormat="1" ht="24" customHeight="1" x14ac:dyDescent="0.2">
      <c r="A73" s="11">
        <v>4</v>
      </c>
      <c r="B73" s="156"/>
      <c r="C73" s="1" t="s">
        <v>126</v>
      </c>
      <c r="D73" s="34" t="s">
        <v>61</v>
      </c>
      <c r="E73" s="10">
        <f t="shared" si="39"/>
        <v>45</v>
      </c>
      <c r="F73" s="10">
        <f t="shared" si="40"/>
        <v>2</v>
      </c>
      <c r="G73" s="10" t="str">
        <f t="shared" si="41"/>
        <v>ZO</v>
      </c>
      <c r="H73" s="69"/>
      <c r="I73" s="11"/>
      <c r="J73" s="44"/>
      <c r="K73" s="11"/>
      <c r="L73" s="11"/>
      <c r="M73" s="11"/>
      <c r="N73" s="11"/>
      <c r="O73" s="39"/>
      <c r="P73" s="39"/>
      <c r="Q73" s="39"/>
      <c r="R73" s="39">
        <v>45</v>
      </c>
      <c r="S73" s="39" t="s">
        <v>140</v>
      </c>
      <c r="T73" s="112">
        <v>2</v>
      </c>
      <c r="U73" s="124"/>
      <c r="V73" s="11"/>
      <c r="W73" s="11"/>
      <c r="X73" s="11"/>
      <c r="Y73" s="11"/>
      <c r="Z73" s="11"/>
      <c r="AA73" s="39"/>
      <c r="AB73" s="39"/>
      <c r="AC73" s="39"/>
      <c r="AD73" s="39"/>
      <c r="AE73" s="39"/>
      <c r="AF73" s="112"/>
      <c r="AG73" s="124"/>
      <c r="AH73" s="11"/>
      <c r="AI73" s="11"/>
      <c r="AJ73" s="11"/>
      <c r="AK73" s="11"/>
      <c r="AL73" s="11"/>
      <c r="AM73" s="39"/>
      <c r="AN73" s="39"/>
      <c r="AO73" s="39"/>
      <c r="AP73" s="39"/>
      <c r="AQ73" s="39"/>
      <c r="AR73" s="39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</row>
    <row r="74" spans="1:73" s="9" customFormat="1" ht="24" customHeight="1" x14ac:dyDescent="0.2">
      <c r="A74" s="11">
        <v>5</v>
      </c>
      <c r="B74" s="156"/>
      <c r="C74" s="1" t="s">
        <v>128</v>
      </c>
      <c r="D74" s="34" t="s">
        <v>63</v>
      </c>
      <c r="E74" s="10">
        <f t="shared" si="39"/>
        <v>45</v>
      </c>
      <c r="F74" s="10">
        <f t="shared" si="40"/>
        <v>2</v>
      </c>
      <c r="G74" s="10" t="str">
        <f t="shared" si="41"/>
        <v>ZO</v>
      </c>
      <c r="H74" s="69"/>
      <c r="I74" s="11"/>
      <c r="J74" s="44"/>
      <c r="K74" s="11"/>
      <c r="L74" s="11"/>
      <c r="M74" s="11"/>
      <c r="N74" s="11"/>
      <c r="O74" s="39"/>
      <c r="P74" s="39"/>
      <c r="Q74" s="39"/>
      <c r="R74" s="39">
        <v>45</v>
      </c>
      <c r="S74" s="39" t="s">
        <v>140</v>
      </c>
      <c r="T74" s="112">
        <v>2</v>
      </c>
      <c r="U74" s="124"/>
      <c r="V74" s="11"/>
      <c r="W74" s="11"/>
      <c r="X74" s="11"/>
      <c r="Y74" s="11"/>
      <c r="Z74" s="11"/>
      <c r="AA74" s="39"/>
      <c r="AB74" s="39"/>
      <c r="AC74" s="39"/>
      <c r="AD74" s="39"/>
      <c r="AE74" s="39"/>
      <c r="AF74" s="112"/>
      <c r="AG74" s="124"/>
      <c r="AH74" s="11"/>
      <c r="AI74" s="11"/>
      <c r="AJ74" s="11"/>
      <c r="AK74" s="11"/>
      <c r="AL74" s="11"/>
      <c r="AM74" s="39"/>
      <c r="AN74" s="39"/>
      <c r="AO74" s="39"/>
      <c r="AP74" s="39"/>
      <c r="AQ74" s="39"/>
      <c r="AR74" s="39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</row>
    <row r="75" spans="1:73" s="9" customFormat="1" ht="24" customHeight="1" x14ac:dyDescent="0.2">
      <c r="A75" s="11">
        <v>6</v>
      </c>
      <c r="B75" s="156"/>
      <c r="C75" s="99" t="s">
        <v>131</v>
      </c>
      <c r="D75" s="100" t="s">
        <v>66</v>
      </c>
      <c r="E75" s="101">
        <f t="shared" si="39"/>
        <v>45</v>
      </c>
      <c r="F75" s="101">
        <f t="shared" si="40"/>
        <v>2</v>
      </c>
      <c r="G75" s="101" t="str">
        <f t="shared" si="41"/>
        <v>ZO</v>
      </c>
      <c r="H75" s="108"/>
      <c r="I75" s="102"/>
      <c r="J75" s="103"/>
      <c r="K75" s="102"/>
      <c r="L75" s="102"/>
      <c r="M75" s="102"/>
      <c r="N75" s="102"/>
      <c r="O75" s="102"/>
      <c r="P75" s="102"/>
      <c r="Q75" s="102"/>
      <c r="R75" s="102"/>
      <c r="S75" s="102"/>
      <c r="T75" s="119"/>
      <c r="U75" s="131"/>
      <c r="V75" s="102"/>
      <c r="W75" s="102"/>
      <c r="X75" s="102">
        <v>45</v>
      </c>
      <c r="Y75" s="102" t="s">
        <v>140</v>
      </c>
      <c r="Z75" s="102">
        <v>2</v>
      </c>
      <c r="AA75" s="39"/>
      <c r="AB75" s="39"/>
      <c r="AC75" s="39"/>
      <c r="AD75" s="39"/>
      <c r="AE75" s="39"/>
      <c r="AF75" s="112"/>
      <c r="AG75" s="124"/>
      <c r="AH75" s="11"/>
      <c r="AI75" s="11"/>
      <c r="AJ75" s="11"/>
      <c r="AK75" s="11"/>
      <c r="AL75" s="11"/>
      <c r="AM75" s="39"/>
      <c r="AN75" s="39"/>
      <c r="AO75" s="39"/>
      <c r="AP75" s="39"/>
      <c r="AQ75" s="39"/>
      <c r="AR75" s="39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</row>
    <row r="76" spans="1:73" s="9" customFormat="1" ht="24" customHeight="1" x14ac:dyDescent="0.2">
      <c r="A76" s="11">
        <v>7</v>
      </c>
      <c r="B76" s="156"/>
      <c r="C76" s="99" t="s">
        <v>135</v>
      </c>
      <c r="D76" s="100" t="s">
        <v>71</v>
      </c>
      <c r="E76" s="101">
        <f t="shared" si="39"/>
        <v>45</v>
      </c>
      <c r="F76" s="101">
        <f t="shared" si="40"/>
        <v>3</v>
      </c>
      <c r="G76" s="101" t="str">
        <f t="shared" si="41"/>
        <v>ZO</v>
      </c>
      <c r="H76" s="108"/>
      <c r="I76" s="102"/>
      <c r="J76" s="103"/>
      <c r="K76" s="102"/>
      <c r="L76" s="102"/>
      <c r="M76" s="102"/>
      <c r="N76" s="102"/>
      <c r="O76" s="102"/>
      <c r="P76" s="102"/>
      <c r="Q76" s="102"/>
      <c r="R76" s="102"/>
      <c r="S76" s="102"/>
      <c r="T76" s="119"/>
      <c r="U76" s="131"/>
      <c r="V76" s="102"/>
      <c r="W76" s="102"/>
      <c r="X76" s="102">
        <v>45</v>
      </c>
      <c r="Y76" s="102" t="s">
        <v>140</v>
      </c>
      <c r="Z76" s="102">
        <v>3</v>
      </c>
      <c r="AA76" s="39"/>
      <c r="AB76" s="39"/>
      <c r="AC76" s="39"/>
      <c r="AD76" s="39"/>
      <c r="AE76" s="39"/>
      <c r="AF76" s="112"/>
      <c r="AG76" s="124"/>
      <c r="AH76" s="11"/>
      <c r="AI76" s="11"/>
      <c r="AJ76" s="11"/>
      <c r="AK76" s="11"/>
      <c r="AL76" s="11"/>
      <c r="AM76" s="39"/>
      <c r="AN76" s="39"/>
      <c r="AO76" s="39"/>
      <c r="AP76" s="39"/>
      <c r="AQ76" s="39"/>
      <c r="AR76" s="39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</row>
    <row r="77" spans="1:73" s="9" customFormat="1" ht="24" customHeight="1" x14ac:dyDescent="0.2">
      <c r="A77" s="11">
        <v>8</v>
      </c>
      <c r="B77" s="156"/>
      <c r="C77" s="99" t="s">
        <v>124</v>
      </c>
      <c r="D77" s="100" t="s">
        <v>59</v>
      </c>
      <c r="E77" s="101">
        <f t="shared" si="39"/>
        <v>30</v>
      </c>
      <c r="F77" s="101">
        <f t="shared" si="40"/>
        <v>2</v>
      </c>
      <c r="G77" s="101" t="str">
        <f t="shared" si="41"/>
        <v>ZO</v>
      </c>
      <c r="H77" s="108"/>
      <c r="I77" s="102"/>
      <c r="J77" s="103"/>
      <c r="K77" s="102"/>
      <c r="L77" s="102"/>
      <c r="M77" s="102"/>
      <c r="N77" s="102"/>
      <c r="O77" s="102"/>
      <c r="P77" s="102"/>
      <c r="Q77" s="102"/>
      <c r="R77" s="102"/>
      <c r="S77" s="102"/>
      <c r="T77" s="119"/>
      <c r="U77" s="131"/>
      <c r="V77" s="102"/>
      <c r="W77" s="102"/>
      <c r="X77" s="102">
        <v>30</v>
      </c>
      <c r="Y77" s="102" t="s">
        <v>140</v>
      </c>
      <c r="Z77" s="102">
        <v>2</v>
      </c>
      <c r="AA77" s="39"/>
      <c r="AB77" s="39"/>
      <c r="AC77" s="39"/>
      <c r="AD77" s="39"/>
      <c r="AE77" s="39"/>
      <c r="AF77" s="112"/>
      <c r="AG77" s="124"/>
      <c r="AH77" s="11"/>
      <c r="AI77" s="11"/>
      <c r="AJ77" s="11"/>
      <c r="AK77" s="11"/>
      <c r="AL77" s="11"/>
      <c r="AM77" s="39"/>
      <c r="AN77" s="39"/>
      <c r="AO77" s="39"/>
      <c r="AP77" s="39"/>
      <c r="AQ77" s="39"/>
      <c r="AR77" s="39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</row>
    <row r="78" spans="1:73" s="9" customFormat="1" ht="24" customHeight="1" x14ac:dyDescent="0.2">
      <c r="A78" s="11">
        <v>9</v>
      </c>
      <c r="B78" s="156"/>
      <c r="C78" s="1" t="s">
        <v>136</v>
      </c>
      <c r="D78" s="34" t="s">
        <v>181</v>
      </c>
      <c r="E78" s="10">
        <f t="shared" si="39"/>
        <v>45</v>
      </c>
      <c r="F78" s="10">
        <f t="shared" si="40"/>
        <v>2</v>
      </c>
      <c r="G78" s="10" t="str">
        <f t="shared" si="41"/>
        <v>ZO</v>
      </c>
      <c r="H78" s="69"/>
      <c r="I78" s="11"/>
      <c r="J78" s="44"/>
      <c r="K78" s="11"/>
      <c r="L78" s="11"/>
      <c r="M78" s="11"/>
      <c r="N78" s="11"/>
      <c r="O78" s="39"/>
      <c r="P78" s="39"/>
      <c r="Q78" s="39"/>
      <c r="R78" s="39"/>
      <c r="S78" s="39"/>
      <c r="T78" s="112"/>
      <c r="U78" s="124"/>
      <c r="V78" s="11"/>
      <c r="W78" s="11"/>
      <c r="X78" s="11"/>
      <c r="Y78" s="11"/>
      <c r="Z78" s="11"/>
      <c r="AA78" s="39"/>
      <c r="AB78" s="39"/>
      <c r="AC78" s="39"/>
      <c r="AD78" s="39">
        <v>45</v>
      </c>
      <c r="AE78" s="39" t="s">
        <v>140</v>
      </c>
      <c r="AF78" s="112">
        <v>2</v>
      </c>
      <c r="AG78" s="124"/>
      <c r="AH78" s="11"/>
      <c r="AI78" s="11"/>
      <c r="AJ78" s="11"/>
      <c r="AK78" s="11"/>
      <c r="AL78" s="11"/>
      <c r="AM78" s="39"/>
      <c r="AN78" s="39"/>
      <c r="AO78" s="39"/>
      <c r="AP78" s="39"/>
      <c r="AQ78" s="39"/>
      <c r="AR78" s="39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</row>
    <row r="79" spans="1:73" s="9" customFormat="1" ht="24" customHeight="1" x14ac:dyDescent="0.2">
      <c r="A79" s="11">
        <v>10</v>
      </c>
      <c r="B79" s="156"/>
      <c r="C79" s="1" t="s">
        <v>133</v>
      </c>
      <c r="D79" s="34" t="s">
        <v>68</v>
      </c>
      <c r="E79" s="10">
        <f t="shared" si="39"/>
        <v>30</v>
      </c>
      <c r="F79" s="10">
        <f t="shared" si="40"/>
        <v>2</v>
      </c>
      <c r="G79" s="10" t="str">
        <f t="shared" si="41"/>
        <v>ZO</v>
      </c>
      <c r="H79" s="69"/>
      <c r="I79" s="11"/>
      <c r="J79" s="44"/>
      <c r="K79" s="11"/>
      <c r="L79" s="11"/>
      <c r="M79" s="11"/>
      <c r="N79" s="11"/>
      <c r="O79" s="39"/>
      <c r="P79" s="39"/>
      <c r="Q79" s="39"/>
      <c r="R79" s="39"/>
      <c r="S79" s="39"/>
      <c r="T79" s="112"/>
      <c r="U79" s="124"/>
      <c r="V79" s="11"/>
      <c r="W79" s="11"/>
      <c r="X79" s="11"/>
      <c r="Y79" s="11"/>
      <c r="Z79" s="11"/>
      <c r="AA79" s="39"/>
      <c r="AB79" s="39"/>
      <c r="AC79" s="39"/>
      <c r="AD79" s="39">
        <v>30</v>
      </c>
      <c r="AE79" s="39" t="s">
        <v>140</v>
      </c>
      <c r="AF79" s="112">
        <v>2</v>
      </c>
      <c r="AG79" s="124"/>
      <c r="AH79" s="11"/>
      <c r="AI79" s="11"/>
      <c r="AJ79" s="11"/>
      <c r="AK79" s="11"/>
      <c r="AL79" s="11"/>
      <c r="AM79" s="39"/>
      <c r="AN79" s="39"/>
      <c r="AO79" s="39"/>
      <c r="AP79" s="39"/>
      <c r="AQ79" s="39"/>
      <c r="AR79" s="39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</row>
    <row r="80" spans="1:73" s="9" customFormat="1" ht="24" customHeight="1" x14ac:dyDescent="0.2">
      <c r="A80" s="11">
        <v>11</v>
      </c>
      <c r="B80" s="156"/>
      <c r="C80" s="99" t="s">
        <v>166</v>
      </c>
      <c r="D80" s="100" t="s">
        <v>164</v>
      </c>
      <c r="E80" s="101">
        <f t="shared" si="39"/>
        <v>45</v>
      </c>
      <c r="F80" s="101">
        <f t="shared" si="40"/>
        <v>5</v>
      </c>
      <c r="G80" s="101" t="str">
        <f t="shared" si="41"/>
        <v>ZO</v>
      </c>
      <c r="H80" s="108"/>
      <c r="I80" s="102"/>
      <c r="J80" s="103"/>
      <c r="K80" s="102"/>
      <c r="L80" s="102"/>
      <c r="M80" s="102"/>
      <c r="N80" s="102"/>
      <c r="O80" s="102"/>
      <c r="P80" s="102"/>
      <c r="Q80" s="102"/>
      <c r="R80" s="102"/>
      <c r="S80" s="102"/>
      <c r="T80" s="119"/>
      <c r="U80" s="131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19"/>
      <c r="AG80" s="131"/>
      <c r="AH80" s="102"/>
      <c r="AI80" s="102"/>
      <c r="AJ80" s="102">
        <v>45</v>
      </c>
      <c r="AK80" s="102" t="s">
        <v>140</v>
      </c>
      <c r="AL80" s="102">
        <v>5</v>
      </c>
      <c r="AM80" s="39"/>
      <c r="AN80" s="39"/>
      <c r="AO80" s="39"/>
      <c r="AP80" s="39"/>
      <c r="AQ80" s="39"/>
      <c r="AR80" s="39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</row>
    <row r="81" spans="1:73" s="9" customFormat="1" ht="24" customHeight="1" x14ac:dyDescent="0.2">
      <c r="A81" s="11">
        <v>12</v>
      </c>
      <c r="B81" s="156"/>
      <c r="C81" s="99" t="s">
        <v>132</v>
      </c>
      <c r="D81" s="100" t="s">
        <v>67</v>
      </c>
      <c r="E81" s="101">
        <f t="shared" si="39"/>
        <v>45</v>
      </c>
      <c r="F81" s="101">
        <f t="shared" si="40"/>
        <v>5</v>
      </c>
      <c r="G81" s="101" t="str">
        <f t="shared" si="41"/>
        <v>ZO</v>
      </c>
      <c r="H81" s="108"/>
      <c r="I81" s="102"/>
      <c r="J81" s="103"/>
      <c r="K81" s="102"/>
      <c r="L81" s="102"/>
      <c r="M81" s="102"/>
      <c r="N81" s="102"/>
      <c r="O81" s="102"/>
      <c r="P81" s="102"/>
      <c r="Q81" s="102"/>
      <c r="R81" s="102"/>
      <c r="S81" s="102"/>
      <c r="T81" s="119"/>
      <c r="U81" s="131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19"/>
      <c r="AG81" s="131"/>
      <c r="AH81" s="102"/>
      <c r="AI81" s="102"/>
      <c r="AJ81" s="102">
        <v>45</v>
      </c>
      <c r="AK81" s="102" t="s">
        <v>140</v>
      </c>
      <c r="AL81" s="102">
        <v>5</v>
      </c>
      <c r="AM81" s="39"/>
      <c r="AN81" s="39"/>
      <c r="AO81" s="39"/>
      <c r="AP81" s="39"/>
      <c r="AQ81" s="39"/>
      <c r="AR81" s="39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</row>
    <row r="82" spans="1:73" s="9" customFormat="1" ht="24" customHeight="1" x14ac:dyDescent="0.2">
      <c r="A82" s="11">
        <v>13</v>
      </c>
      <c r="B82" s="156"/>
      <c r="C82" s="99" t="s">
        <v>134</v>
      </c>
      <c r="D82" s="100" t="s">
        <v>69</v>
      </c>
      <c r="E82" s="101">
        <f t="shared" si="39"/>
        <v>15</v>
      </c>
      <c r="F82" s="101">
        <f t="shared" si="40"/>
        <v>2</v>
      </c>
      <c r="G82" s="101" t="str">
        <f t="shared" si="41"/>
        <v>ZO</v>
      </c>
      <c r="H82" s="108"/>
      <c r="I82" s="102"/>
      <c r="J82" s="103"/>
      <c r="K82" s="102"/>
      <c r="L82" s="102"/>
      <c r="M82" s="102"/>
      <c r="N82" s="102"/>
      <c r="O82" s="102"/>
      <c r="P82" s="102"/>
      <c r="Q82" s="102"/>
      <c r="R82" s="102"/>
      <c r="S82" s="102"/>
      <c r="T82" s="119"/>
      <c r="U82" s="131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19"/>
      <c r="AG82" s="131"/>
      <c r="AH82" s="102"/>
      <c r="AI82" s="102"/>
      <c r="AJ82" s="102">
        <v>15</v>
      </c>
      <c r="AK82" s="102" t="s">
        <v>140</v>
      </c>
      <c r="AL82" s="102">
        <v>2</v>
      </c>
      <c r="AM82" s="39"/>
      <c r="AN82" s="39"/>
      <c r="AO82" s="39"/>
      <c r="AP82" s="39"/>
      <c r="AQ82" s="39"/>
      <c r="AR82" s="39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</row>
    <row r="83" spans="1:73" s="9" customFormat="1" ht="24" customHeight="1" x14ac:dyDescent="0.2">
      <c r="A83" s="11">
        <v>14</v>
      </c>
      <c r="B83" s="156"/>
      <c r="C83" s="99" t="s">
        <v>125</v>
      </c>
      <c r="D83" s="100" t="s">
        <v>60</v>
      </c>
      <c r="E83" s="101">
        <f t="shared" si="39"/>
        <v>15</v>
      </c>
      <c r="F83" s="101">
        <f t="shared" si="40"/>
        <v>2</v>
      </c>
      <c r="G83" s="101" t="str">
        <f t="shared" si="41"/>
        <v>ZO</v>
      </c>
      <c r="H83" s="108"/>
      <c r="I83" s="102"/>
      <c r="J83" s="103"/>
      <c r="K83" s="102"/>
      <c r="L83" s="102"/>
      <c r="M83" s="102"/>
      <c r="N83" s="102"/>
      <c r="O83" s="102"/>
      <c r="P83" s="102"/>
      <c r="Q83" s="102"/>
      <c r="R83" s="102"/>
      <c r="S83" s="102"/>
      <c r="T83" s="119"/>
      <c r="U83" s="131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19"/>
      <c r="AG83" s="131"/>
      <c r="AH83" s="102"/>
      <c r="AI83" s="102"/>
      <c r="AJ83" s="102">
        <v>15</v>
      </c>
      <c r="AK83" s="102" t="s">
        <v>140</v>
      </c>
      <c r="AL83" s="102">
        <v>2</v>
      </c>
      <c r="AM83" s="39"/>
      <c r="AN83" s="39"/>
      <c r="AO83" s="39"/>
      <c r="AP83" s="39"/>
      <c r="AQ83" s="39"/>
      <c r="AR83" s="39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</row>
    <row r="84" spans="1:73" s="9" customFormat="1" ht="24" customHeight="1" x14ac:dyDescent="0.2">
      <c r="A84" s="11">
        <v>15</v>
      </c>
      <c r="B84" s="156"/>
      <c r="C84" s="1" t="s">
        <v>167</v>
      </c>
      <c r="D84" s="34" t="s">
        <v>165</v>
      </c>
      <c r="E84" s="10">
        <f t="shared" si="39"/>
        <v>45</v>
      </c>
      <c r="F84" s="10">
        <f t="shared" si="40"/>
        <v>5</v>
      </c>
      <c r="G84" s="10" t="str">
        <f t="shared" si="41"/>
        <v>ZO</v>
      </c>
      <c r="H84" s="69"/>
      <c r="I84" s="11"/>
      <c r="J84" s="44"/>
      <c r="K84" s="11"/>
      <c r="L84" s="11"/>
      <c r="M84" s="11"/>
      <c r="N84" s="11"/>
      <c r="O84" s="39"/>
      <c r="P84" s="39"/>
      <c r="Q84" s="39"/>
      <c r="R84" s="39"/>
      <c r="S84" s="39"/>
      <c r="T84" s="112"/>
      <c r="U84" s="124"/>
      <c r="V84" s="11"/>
      <c r="W84" s="11"/>
      <c r="X84" s="11"/>
      <c r="Y84" s="11"/>
      <c r="Z84" s="11"/>
      <c r="AA84" s="39"/>
      <c r="AB84" s="39"/>
      <c r="AC84" s="39"/>
      <c r="AD84" s="39"/>
      <c r="AE84" s="39"/>
      <c r="AF84" s="112"/>
      <c r="AG84" s="124"/>
      <c r="AH84" s="11"/>
      <c r="AI84" s="11"/>
      <c r="AJ84" s="11"/>
      <c r="AK84" s="11"/>
      <c r="AL84" s="11"/>
      <c r="AM84" s="39"/>
      <c r="AN84" s="39"/>
      <c r="AO84" s="39"/>
      <c r="AP84" s="39">
        <v>45</v>
      </c>
      <c r="AQ84" s="39" t="s">
        <v>140</v>
      </c>
      <c r="AR84" s="39">
        <v>5</v>
      </c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</row>
    <row r="85" spans="1:73" s="9" customFormat="1" ht="24" customHeight="1" thickBot="1" x14ac:dyDescent="0.25">
      <c r="A85" s="11">
        <v>16</v>
      </c>
      <c r="B85" s="157"/>
      <c r="C85" s="61" t="s">
        <v>137</v>
      </c>
      <c r="D85" s="66" t="s">
        <v>72</v>
      </c>
      <c r="E85" s="60">
        <f t="shared" ref="E85" si="42">I85+J85+K85+L85+O85+P85+Q85+R85+U85+V85+W85+X85+AA85+AB85+AC85+AD85+AG85+AH85+AI85+AJ85+AM85+AN85+AO85+AP85</f>
        <v>60</v>
      </c>
      <c r="F85" s="60">
        <f t="shared" ref="F85" si="43">N85+T85+Z85+AF85+AL85+AR85</f>
        <v>5</v>
      </c>
      <c r="G85" s="60" t="str">
        <f t="shared" ref="G85" si="44">CONCATENATE(M85,S85,Y85,AE85,AK85,AQ85)</f>
        <v>ZO</v>
      </c>
      <c r="H85" s="107"/>
      <c r="I85" s="65"/>
      <c r="J85" s="67"/>
      <c r="K85" s="65"/>
      <c r="L85" s="65"/>
      <c r="M85" s="65"/>
      <c r="N85" s="65"/>
      <c r="O85" s="68"/>
      <c r="P85" s="68"/>
      <c r="Q85" s="68"/>
      <c r="R85" s="68"/>
      <c r="S85" s="68"/>
      <c r="T85" s="118"/>
      <c r="U85" s="130"/>
      <c r="V85" s="65"/>
      <c r="W85" s="65"/>
      <c r="X85" s="65"/>
      <c r="Y85" s="65"/>
      <c r="Z85" s="65"/>
      <c r="AA85" s="68"/>
      <c r="AB85" s="68"/>
      <c r="AC85" s="68"/>
      <c r="AD85" s="68"/>
      <c r="AE85" s="68"/>
      <c r="AF85" s="118"/>
      <c r="AG85" s="130"/>
      <c r="AH85" s="65"/>
      <c r="AI85" s="65"/>
      <c r="AJ85" s="65"/>
      <c r="AK85" s="65"/>
      <c r="AL85" s="65"/>
      <c r="AM85" s="68"/>
      <c r="AN85" s="68"/>
      <c r="AO85" s="68"/>
      <c r="AP85" s="68">
        <v>60</v>
      </c>
      <c r="AQ85" s="68" t="s">
        <v>140</v>
      </c>
      <c r="AR85" s="68">
        <v>5</v>
      </c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</row>
    <row r="86" spans="1:73" ht="21" customHeight="1" thickTop="1" x14ac:dyDescent="0.2"/>
    <row r="87" spans="1:73" ht="21" customHeight="1" x14ac:dyDescent="0.2">
      <c r="D87" s="83" t="s">
        <v>188</v>
      </c>
      <c r="E87" s="42">
        <f>SUM(E8:E52)</f>
        <v>1650</v>
      </c>
      <c r="F87" s="42">
        <f>SUM(F8:F52)</f>
        <v>135</v>
      </c>
      <c r="I87" s="151">
        <f>SUM(I8:L52)</f>
        <v>240</v>
      </c>
      <c r="J87" s="151"/>
      <c r="K87" s="151"/>
      <c r="L87" s="151"/>
      <c r="M87" s="109"/>
      <c r="N87" s="84">
        <f>SUM(N8:N52)</f>
        <v>26</v>
      </c>
      <c r="O87" s="147">
        <f>SUM(O8:R52)</f>
        <v>225</v>
      </c>
      <c r="P87" s="147"/>
      <c r="Q87" s="147"/>
      <c r="R87" s="147"/>
      <c r="S87" s="109"/>
      <c r="T87" s="135">
        <f>SUM(T8:T52)</f>
        <v>24</v>
      </c>
      <c r="U87" s="150">
        <f>SUM(U8:X52)</f>
        <v>315</v>
      </c>
      <c r="V87" s="151"/>
      <c r="W87" s="151"/>
      <c r="X87" s="151"/>
      <c r="Y87" s="109"/>
      <c r="Z87" s="84">
        <f>SUM(Z8:Z52)</f>
        <v>23</v>
      </c>
      <c r="AA87" s="147">
        <f>SUM(AA8:AD52)</f>
        <v>370</v>
      </c>
      <c r="AB87" s="147"/>
      <c r="AC87" s="147"/>
      <c r="AD87" s="147"/>
      <c r="AE87" s="109"/>
      <c r="AF87" s="135">
        <f>SUM(AF8:AF52)</f>
        <v>26</v>
      </c>
      <c r="AG87" s="150">
        <f>SUM(AG8:AJ52)</f>
        <v>270</v>
      </c>
      <c r="AH87" s="151"/>
      <c r="AI87" s="151"/>
      <c r="AJ87" s="151"/>
      <c r="AK87" s="109"/>
      <c r="AL87" s="84">
        <f>SUM(AL8:AL52)</f>
        <v>16</v>
      </c>
      <c r="AM87" s="147">
        <f>SUM(AM8:AP52)</f>
        <v>230</v>
      </c>
      <c r="AN87" s="147"/>
      <c r="AO87" s="147"/>
      <c r="AP87" s="147"/>
      <c r="AQ87" s="109"/>
      <c r="AR87" s="40">
        <f>SUM(AR8:AR52)</f>
        <v>20</v>
      </c>
    </row>
    <row r="88" spans="1:73" ht="21" customHeight="1" x14ac:dyDescent="0.2">
      <c r="D88" s="83" t="s">
        <v>176</v>
      </c>
      <c r="E88" s="42">
        <f>SUM(E53:E69)</f>
        <v>615</v>
      </c>
      <c r="F88" s="42">
        <f>SUM(F53:F69)</f>
        <v>45</v>
      </c>
      <c r="I88" s="149">
        <f>SUM(I53:L69)</f>
        <v>60</v>
      </c>
      <c r="J88" s="149"/>
      <c r="K88" s="149"/>
      <c r="L88" s="149"/>
      <c r="M88" s="109"/>
      <c r="N88" s="134">
        <f>SUM(N53:N69)</f>
        <v>4</v>
      </c>
      <c r="O88" s="146">
        <f>SUM(O53:R69)</f>
        <v>90</v>
      </c>
      <c r="P88" s="146"/>
      <c r="Q88" s="146"/>
      <c r="R88" s="146"/>
      <c r="S88" s="109"/>
      <c r="T88" s="136">
        <f>SUM(T53:T69)</f>
        <v>6</v>
      </c>
      <c r="U88" s="148">
        <f>SUM(U53:X69)</f>
        <v>60</v>
      </c>
      <c r="V88" s="149"/>
      <c r="W88" s="149"/>
      <c r="X88" s="149"/>
      <c r="Y88" s="109"/>
      <c r="Z88" s="134">
        <f>SUM(Z53:Z69)</f>
        <v>6</v>
      </c>
      <c r="AA88" s="146">
        <f>SUM(AA53:AD69)</f>
        <v>75</v>
      </c>
      <c r="AB88" s="146"/>
      <c r="AC88" s="146"/>
      <c r="AD88" s="146"/>
      <c r="AE88" s="109"/>
      <c r="AF88" s="136">
        <f>SUM(AF53:AF69)</f>
        <v>5</v>
      </c>
      <c r="AG88" s="148">
        <f>SUM(AG53:AJ69)</f>
        <v>195</v>
      </c>
      <c r="AH88" s="149"/>
      <c r="AI88" s="149"/>
      <c r="AJ88" s="149"/>
      <c r="AK88" s="109"/>
      <c r="AL88" s="134">
        <f>SUM(AL53:AL69)</f>
        <v>14</v>
      </c>
      <c r="AM88" s="146">
        <f>SUM(AM53:AP69)</f>
        <v>135</v>
      </c>
      <c r="AN88" s="146"/>
      <c r="AO88" s="146"/>
      <c r="AP88" s="146"/>
      <c r="AQ88" s="109"/>
      <c r="AR88" s="138">
        <f>SUM(AR53:AR69)</f>
        <v>10</v>
      </c>
    </row>
    <row r="89" spans="1:73" ht="21" customHeight="1" x14ac:dyDescent="0.2">
      <c r="D89" s="83" t="s">
        <v>177</v>
      </c>
      <c r="E89" s="42">
        <f>SUM(E70:E85)</f>
        <v>615</v>
      </c>
      <c r="F89" s="42">
        <f>SUM(F70:F85)</f>
        <v>45</v>
      </c>
      <c r="I89" s="151">
        <f>SUM(I70:L85)</f>
        <v>60</v>
      </c>
      <c r="J89" s="151"/>
      <c r="K89" s="151"/>
      <c r="L89" s="151"/>
      <c r="M89" s="109"/>
      <c r="N89" s="84">
        <f>SUM(N70:N85)</f>
        <v>4</v>
      </c>
      <c r="O89" s="147">
        <f>SUM(O70:R85)</f>
        <v>135</v>
      </c>
      <c r="P89" s="147"/>
      <c r="Q89" s="147"/>
      <c r="R89" s="147"/>
      <c r="S89" s="109"/>
      <c r="T89" s="135">
        <f>SUM(T70:T85)</f>
        <v>6</v>
      </c>
      <c r="U89" s="150">
        <f>SUM(U70:X85)</f>
        <v>120</v>
      </c>
      <c r="V89" s="151"/>
      <c r="W89" s="151"/>
      <c r="X89" s="151"/>
      <c r="Y89" s="109"/>
      <c r="Z89" s="84">
        <f>SUM(Z70:Z85)</f>
        <v>7</v>
      </c>
      <c r="AA89" s="147">
        <f>SUM(AA70:AD85)</f>
        <v>75</v>
      </c>
      <c r="AB89" s="147"/>
      <c r="AC89" s="147"/>
      <c r="AD89" s="147"/>
      <c r="AE89" s="109"/>
      <c r="AF89" s="135">
        <f>SUM(AF70:AF85)</f>
        <v>4</v>
      </c>
      <c r="AG89" s="150">
        <f>SUM(AG70:AJ85)</f>
        <v>120</v>
      </c>
      <c r="AH89" s="151"/>
      <c r="AI89" s="151"/>
      <c r="AJ89" s="151"/>
      <c r="AK89" s="109"/>
      <c r="AL89" s="84">
        <f>SUM(AL70:AL85)</f>
        <v>14</v>
      </c>
      <c r="AM89" s="147">
        <f>SUM(AM70:AP85)</f>
        <v>105</v>
      </c>
      <c r="AN89" s="147"/>
      <c r="AO89" s="147"/>
      <c r="AP89" s="147"/>
      <c r="AQ89" s="109"/>
      <c r="AR89" s="40">
        <f>SUM(AR70:AR85)</f>
        <v>10</v>
      </c>
    </row>
    <row r="90" spans="1:73" ht="21" customHeight="1" x14ac:dyDescent="0.2">
      <c r="D90" s="83" t="s">
        <v>180</v>
      </c>
      <c r="E90" s="42">
        <f>SUM(E32,E38:E39,E44:E46,E50:E52,E40)</f>
        <v>510</v>
      </c>
      <c r="F90" s="42">
        <f>SUM(F32,F38:F40,F44:F46,F50:F52)</f>
        <v>24</v>
      </c>
      <c r="I90" s="109"/>
      <c r="J90" s="109"/>
      <c r="K90" s="15"/>
      <c r="L90" s="15"/>
      <c r="M90" s="109"/>
      <c r="N90" s="109"/>
      <c r="O90" s="109"/>
      <c r="P90" s="109"/>
      <c r="Q90" s="15"/>
      <c r="R90" s="15"/>
      <c r="S90" s="109"/>
      <c r="T90" s="109"/>
      <c r="U90" s="109"/>
      <c r="V90" s="109"/>
      <c r="W90" s="15"/>
      <c r="X90" s="15"/>
      <c r="Y90" s="109"/>
      <c r="Z90" s="109"/>
      <c r="AA90" s="109"/>
      <c r="AB90" s="109"/>
      <c r="AC90" s="15"/>
      <c r="AD90" s="15"/>
      <c r="AE90" s="109"/>
      <c r="AF90" s="109"/>
      <c r="AG90" s="109"/>
      <c r="AH90" s="109"/>
      <c r="AI90" s="15"/>
      <c r="AJ90" s="109"/>
      <c r="AK90" s="109"/>
      <c r="AL90" s="109"/>
      <c r="AM90" s="109"/>
      <c r="AN90" s="109"/>
      <c r="AO90" s="15"/>
      <c r="AP90" s="15"/>
      <c r="AQ90" s="109"/>
      <c r="AR90" s="109"/>
    </row>
    <row r="91" spans="1:73" ht="21" customHeight="1" x14ac:dyDescent="0.2">
      <c r="D91" s="92" t="s">
        <v>179</v>
      </c>
      <c r="E91" s="93">
        <f>SUM(E87:E88)</f>
        <v>2265</v>
      </c>
      <c r="F91" s="93">
        <f>SUM(F87:F88)</f>
        <v>180</v>
      </c>
      <c r="I91" s="145">
        <f>SUM(I87:L88)</f>
        <v>300</v>
      </c>
      <c r="J91" s="145"/>
      <c r="K91" s="145"/>
      <c r="L91" s="145"/>
      <c r="M91" s="37"/>
      <c r="N91" s="38">
        <f>SUM(N87:N88)</f>
        <v>30</v>
      </c>
      <c r="O91" s="143">
        <f>SUM(O87:R88)</f>
        <v>315</v>
      </c>
      <c r="P91" s="143"/>
      <c r="Q91" s="143"/>
      <c r="R91" s="143"/>
      <c r="S91" s="37"/>
      <c r="T91" s="137">
        <f>SUM(T87:T88)</f>
        <v>30</v>
      </c>
      <c r="U91" s="144">
        <f>SUM(U87:X88)</f>
        <v>375</v>
      </c>
      <c r="V91" s="145"/>
      <c r="W91" s="145"/>
      <c r="X91" s="145"/>
      <c r="Y91" s="37"/>
      <c r="Z91" s="38">
        <f>SUM(Z87:Z88)</f>
        <v>29</v>
      </c>
      <c r="AA91" s="143">
        <f>SUM(AA87:AD88)</f>
        <v>445</v>
      </c>
      <c r="AB91" s="143"/>
      <c r="AC91" s="143"/>
      <c r="AD91" s="143"/>
      <c r="AE91" s="37"/>
      <c r="AF91" s="137">
        <f>SUM(AF87:AF88)</f>
        <v>31</v>
      </c>
      <c r="AG91" s="144">
        <f>SUM(AG87:AJ88)</f>
        <v>465</v>
      </c>
      <c r="AH91" s="145"/>
      <c r="AI91" s="145"/>
      <c r="AJ91" s="145"/>
      <c r="AK91" s="37"/>
      <c r="AL91" s="38">
        <f>SUM(AL87:AL88)</f>
        <v>30</v>
      </c>
      <c r="AM91" s="143">
        <f>SUM(AM87:AP88)</f>
        <v>365</v>
      </c>
      <c r="AN91" s="143"/>
      <c r="AO91" s="143"/>
      <c r="AP91" s="143"/>
      <c r="AQ91" s="37"/>
      <c r="AR91" s="41">
        <f>SUM(AR87:AR88)</f>
        <v>30</v>
      </c>
    </row>
  </sheetData>
  <mergeCells count="57">
    <mergeCell ref="G5:G7"/>
    <mergeCell ref="I5:N5"/>
    <mergeCell ref="O5:T5"/>
    <mergeCell ref="U5:Z5"/>
    <mergeCell ref="A5:A7"/>
    <mergeCell ref="C5:C7"/>
    <mergeCell ref="D5:D7"/>
    <mergeCell ref="E5:E7"/>
    <mergeCell ref="F5:F7"/>
    <mergeCell ref="AG6:AJ6"/>
    <mergeCell ref="AA5:AF5"/>
    <mergeCell ref="AG5:AL5"/>
    <mergeCell ref="AM5:AR5"/>
    <mergeCell ref="I6:L6"/>
    <mergeCell ref="M6:M7"/>
    <mergeCell ref="N6:N7"/>
    <mergeCell ref="O6:R6"/>
    <mergeCell ref="S6:S7"/>
    <mergeCell ref="T6:T7"/>
    <mergeCell ref="U6:X6"/>
    <mergeCell ref="Y6:Y7"/>
    <mergeCell ref="Z6:Z7"/>
    <mergeCell ref="AA6:AD6"/>
    <mergeCell ref="AE6:AE7"/>
    <mergeCell ref="AF6:AF7"/>
    <mergeCell ref="AK6:AK7"/>
    <mergeCell ref="AL6:AL7"/>
    <mergeCell ref="AM6:AP6"/>
    <mergeCell ref="AQ6:AQ7"/>
    <mergeCell ref="AR6:AR7"/>
    <mergeCell ref="B53:B69"/>
    <mergeCell ref="B70:B85"/>
    <mergeCell ref="B8:B52"/>
    <mergeCell ref="I87:L87"/>
    <mergeCell ref="O87:R87"/>
    <mergeCell ref="U87:X87"/>
    <mergeCell ref="I88:L88"/>
    <mergeCell ref="I89:L89"/>
    <mergeCell ref="O88:R88"/>
    <mergeCell ref="O89:R89"/>
    <mergeCell ref="U88:X88"/>
    <mergeCell ref="U89:X89"/>
    <mergeCell ref="AM88:AP88"/>
    <mergeCell ref="AM89:AP89"/>
    <mergeCell ref="AM87:AP87"/>
    <mergeCell ref="AG87:AJ87"/>
    <mergeCell ref="AA87:AD87"/>
    <mergeCell ref="I91:L91"/>
    <mergeCell ref="AA88:AD88"/>
    <mergeCell ref="AA89:AD89"/>
    <mergeCell ref="AG88:AJ88"/>
    <mergeCell ref="AG89:AJ89"/>
    <mergeCell ref="AM91:AP91"/>
    <mergeCell ref="AG91:AJ91"/>
    <mergeCell ref="AA91:AD91"/>
    <mergeCell ref="U91:X91"/>
    <mergeCell ref="O91:R91"/>
  </mergeCells>
  <conditionalFormatting sqref="F8:F16 F19:F24 F26:F32 F34:F37 F53:F65 F85 F67:F83 F40:F50">
    <cfRule type="cellIs" priority="24" stopIfTrue="1" operator="notEqual">
      <formula>D8</formula>
    </cfRule>
  </conditionalFormatting>
  <conditionalFormatting sqref="F18">
    <cfRule type="cellIs" priority="18" stopIfTrue="1" operator="notEqual">
      <formula>D18</formula>
    </cfRule>
  </conditionalFormatting>
  <conditionalFormatting sqref="F17">
    <cfRule type="cellIs" priority="17" stopIfTrue="1" operator="notEqual">
      <formula>D17</formula>
    </cfRule>
  </conditionalFormatting>
  <conditionalFormatting sqref="F33">
    <cfRule type="cellIs" priority="16" stopIfTrue="1" operator="notEqual">
      <formula>D33</formula>
    </cfRule>
  </conditionalFormatting>
  <conditionalFormatting sqref="F51:F52">
    <cfRule type="cellIs" priority="12" stopIfTrue="1" operator="notEqual">
      <formula>D51</formula>
    </cfRule>
  </conditionalFormatting>
  <conditionalFormatting sqref="F25">
    <cfRule type="cellIs" priority="7" stopIfTrue="1" operator="notEqual">
      <formula>D25</formula>
    </cfRule>
  </conditionalFormatting>
  <conditionalFormatting sqref="F38:F39">
    <cfRule type="cellIs" priority="8" stopIfTrue="1" operator="notEqual">
      <formula>D38</formula>
    </cfRule>
  </conditionalFormatting>
  <conditionalFormatting sqref="F66">
    <cfRule type="cellIs" priority="2" stopIfTrue="1" operator="notEqual">
      <formula>D66</formula>
    </cfRule>
  </conditionalFormatting>
  <conditionalFormatting sqref="F84">
    <cfRule type="cellIs" priority="1" stopIfTrue="1" operator="notEqual">
      <formula>D84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9" scale="42" firstPageNumber="5" orientation="landscape" r:id="rId1"/>
  <headerFooter alignWithMargins="0"/>
  <rowBreaks count="1" manualBreakCount="1">
    <brk id="52" max="43" man="1"/>
  </rowBreaks>
  <ignoredErrors>
    <ignoredError sqref="N87:N8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Arterapia</vt:lpstr>
      <vt:lpstr>Arterapia!Obszar_wydruku</vt:lpstr>
      <vt:lpstr>Arterapia!Tytuły_wydruku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WPPS</cp:lastModifiedBy>
  <cp:lastPrinted>2019-02-11T23:17:19Z</cp:lastPrinted>
  <dcterms:created xsi:type="dcterms:W3CDTF">2007-11-19T19:29:36Z</dcterms:created>
  <dcterms:modified xsi:type="dcterms:W3CDTF">2020-01-30T12:35:09Z</dcterms:modified>
</cp:coreProperties>
</file>